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color rgb="00FFAD9D"/>
      <sz val="11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A83225"/>
      <sz val="10"/>
    </font>
    <font>
      <name val="Arial"/>
      <color rgb="00000000"/>
      <sz val="10"/>
    </font>
    <font>
      <name val="Arial"/>
      <i val="1"/>
      <color rgb="00595959"/>
      <sz val="8"/>
    </font>
  </fonts>
  <fills count="5">
    <fill>
      <patternFill/>
    </fill>
    <fill>
      <patternFill patternType="gray125"/>
    </fill>
    <fill>
      <patternFill patternType="solid">
        <fgColor rgb="00121212"/>
      </patternFill>
    </fill>
    <fill>
      <patternFill patternType="solid">
        <fgColor rgb="00A83225"/>
      </patternFill>
    </fill>
    <fill>
      <patternFill patternType="solid">
        <fgColor rgb="00F7EBEA"/>
      </patternFill>
    </fill>
  </fills>
  <borders count="2">
    <border>
      <left/>
      <right/>
      <top/>
      <bottom/>
      <diagonal/>
    </border>
    <border>
      <left style="thin">
        <color rgb="00573B36"/>
      </left>
      <right style="thin">
        <color rgb="00573B36"/>
      </right>
      <top style="thin">
        <color rgb="00573B36"/>
      </top>
      <bottom style="thin">
        <color rgb="00573B36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right" vertical="center"/>
    </xf>
    <xf numFmtId="0" fontId="2" fillId="2" borderId="0" applyAlignment="1" pivotButton="0" quotePrefix="0" xfId="0">
      <alignment horizontal="right" vertical="center"/>
    </xf>
    <xf numFmtId="0" fontId="3" fillId="3" borderId="0" applyAlignment="1" pivotButton="0" quotePrefix="0" xfId="0">
      <alignment horizontal="left" vertical="center" indent="1"/>
    </xf>
    <xf numFmtId="0" fontId="4" fillId="3" borderId="1" applyAlignment="1" pivotButton="0" quotePrefix="0" xfId="0">
      <alignment horizontal="left" vertical="center" wrapText="1" indent="1"/>
    </xf>
    <xf numFmtId="0" fontId="5" fillId="4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0" fillId="0" borderId="1" applyAlignment="1" pivotButton="0" quotePrefix="0" xfId="0">
      <alignment horizontal="center"/>
    </xf>
    <xf numFmtId="0" fontId="6" fillId="0" borderId="0" pivotButton="0" quotePrefix="0" xfId="0"/>
    <xf numFmtId="0" fontId="7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428750" cy="476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6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40" customWidth="1" min="2" max="2"/>
    <col width="10" customWidth="1" min="3" max="3"/>
    <col width="12" customWidth="1" min="4" max="4"/>
    <col width="12" customWidth="1" min="5" max="5"/>
    <col width="10" customWidth="1" min="6" max="6"/>
    <col width="10" customWidth="1" min="7" max="7"/>
    <col width="10" customWidth="1" min="8" max="8"/>
    <col width="10" customWidth="1" min="9" max="9"/>
    <col width="12" customWidth="1" min="10" max="10"/>
    <col width="18" customWidth="1" min="11" max="11"/>
    <col width="18" customWidth="1" min="12" max="12"/>
    <col width="8" customWidth="1" min="13" max="13"/>
  </cols>
  <sheetData>
    <row r="1" ht="15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0" customHeight="1">
      <c r="A2" s="1" t="n"/>
      <c r="B2" s="1" t="n"/>
      <c r="C2" s="2" t="inlineStr">
        <is>
          <t>ESG KPI Dashboard</t>
        </is>
      </c>
    </row>
    <row r="3" ht="22" customHeight="1">
      <c r="A3" s="1" t="n"/>
      <c r="B3" s="1" t="n"/>
      <c r="C3" s="3" t="inlineStr">
        <is>
          <t>Quarterly tracking with RAG status</t>
        </is>
      </c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</row>
    <row r="5" ht="15" customHeight="1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</row>
    <row r="6" ht="12" customHeight="1"/>
    <row r="8" ht="22" customHeight="1">
      <c r="A8" s="4" t="inlineStr">
        <is>
          <t>Section 1 — ESG KPI Performance Tracker</t>
        </is>
      </c>
    </row>
    <row r="9" ht="30" customHeight="1">
      <c r="A9" s="5" t="inlineStr">
        <is>
          <t>Pillar</t>
        </is>
      </c>
      <c r="B9" s="5" t="inlineStr">
        <is>
          <t>KPI</t>
        </is>
      </c>
      <c r="C9" s="5" t="inlineStr">
        <is>
          <t>Unit</t>
        </is>
      </c>
      <c r="D9" s="5" t="inlineStr">
        <is>
          <t>Baseline</t>
        </is>
      </c>
      <c r="E9" s="5" t="inlineStr">
        <is>
          <t>Target (EOY)</t>
        </is>
      </c>
      <c r="F9" s="5" t="inlineStr">
        <is>
          <t>Q1</t>
        </is>
      </c>
      <c r="G9" s="5" t="inlineStr">
        <is>
          <t>Q2</t>
        </is>
      </c>
      <c r="H9" s="5" t="inlineStr">
        <is>
          <t>Q3</t>
        </is>
      </c>
      <c r="I9" s="5" t="inlineStr">
        <is>
          <t>Q4</t>
        </is>
      </c>
      <c r="J9" s="5" t="inlineStr">
        <is>
          <t>Current</t>
        </is>
      </c>
      <c r="K9" s="5" t="inlineStr">
        <is>
          <t>Variance vs target</t>
        </is>
      </c>
      <c r="L9" s="5" t="inlineStr">
        <is>
          <t>Owner</t>
        </is>
      </c>
      <c r="M9" s="5" t="inlineStr">
        <is>
          <t>RAG</t>
        </is>
      </c>
    </row>
    <row r="10">
      <c r="A10" s="6" t="inlineStr">
        <is>
          <t>E</t>
        </is>
      </c>
      <c r="B10" s="7" t="inlineStr">
        <is>
          <t>Scope 1+2 emissions (t CO₂-e, market-based)</t>
        </is>
      </c>
      <c r="C10" s="7" t="inlineStr"/>
      <c r="D10" s="7" t="inlineStr"/>
      <c r="E10" s="7" t="inlineStr"/>
      <c r="F10" s="7" t="inlineStr"/>
      <c r="G10" s="7" t="inlineStr"/>
      <c r="H10" s="7" t="inlineStr"/>
      <c r="I10" s="7" t="inlineStr"/>
      <c r="J10" s="7">
        <f>IFERROR(LOOKUP(2,1/(F10:I10&lt;&gt;""),F10:I10),"")</f>
        <v/>
      </c>
      <c r="K10" s="8">
        <f>IFERROR((J10-E10)/E10,"")</f>
        <v/>
      </c>
      <c r="L10" s="7" t="inlineStr"/>
      <c r="M10" s="9" t="inlineStr"/>
    </row>
    <row r="11">
      <c r="A11" s="6" t="inlineStr">
        <is>
          <t>E</t>
        </is>
      </c>
      <c r="B11" s="7" t="inlineStr">
        <is>
          <t>Scope 3 emissions (t CO₂-e)</t>
        </is>
      </c>
      <c r="C11" s="7" t="inlineStr"/>
      <c r="D11" s="7" t="inlineStr"/>
      <c r="E11" s="7" t="inlineStr"/>
      <c r="F11" s="7" t="inlineStr"/>
      <c r="G11" s="7" t="inlineStr"/>
      <c r="H11" s="7" t="inlineStr"/>
      <c r="I11" s="7" t="inlineStr"/>
      <c r="J11" s="7">
        <f>IFERROR(LOOKUP(2,1/(F11:I11&lt;&gt;""),F11:I11),"")</f>
        <v/>
      </c>
      <c r="K11" s="8">
        <f>IFERROR((J11-E11)/E11,"")</f>
        <v/>
      </c>
      <c r="L11" s="7" t="inlineStr"/>
      <c r="M11" s="9" t="inlineStr"/>
    </row>
    <row r="12">
      <c r="A12" s="6" t="inlineStr">
        <is>
          <t>E</t>
        </is>
      </c>
      <c r="B12" s="7" t="inlineStr">
        <is>
          <t>Emissions intensity (t CO₂-e / $m revenue)</t>
        </is>
      </c>
      <c r="C12" s="7" t="inlineStr"/>
      <c r="D12" s="7" t="inlineStr"/>
      <c r="E12" s="7" t="inlineStr"/>
      <c r="F12" s="7" t="inlineStr"/>
      <c r="G12" s="7" t="inlineStr"/>
      <c r="H12" s="7" t="inlineStr"/>
      <c r="I12" s="7" t="inlineStr"/>
      <c r="J12" s="7">
        <f>IFERROR(LOOKUP(2,1/(F12:I12&lt;&gt;""),F12:I12),"")</f>
        <v/>
      </c>
      <c r="K12" s="8">
        <f>IFERROR((J12-E12)/E12,"")</f>
        <v/>
      </c>
      <c r="L12" s="7" t="inlineStr"/>
      <c r="M12" s="9" t="inlineStr"/>
    </row>
    <row r="13">
      <c r="A13" s="6" t="inlineStr">
        <is>
          <t>E</t>
        </is>
      </c>
      <c r="B13" s="7" t="inlineStr">
        <is>
          <t>Renewable electricity share (%)</t>
        </is>
      </c>
      <c r="C13" s="7" t="inlineStr"/>
      <c r="D13" s="7" t="inlineStr"/>
      <c r="E13" s="7" t="inlineStr"/>
      <c r="F13" s="7" t="inlineStr"/>
      <c r="G13" s="7" t="inlineStr"/>
      <c r="H13" s="7" t="inlineStr"/>
      <c r="I13" s="7" t="inlineStr"/>
      <c r="J13" s="7">
        <f>IFERROR(LOOKUP(2,1/(F13:I13&lt;&gt;""),F13:I13),"")</f>
        <v/>
      </c>
      <c r="K13" s="8">
        <f>IFERROR((J13-E13)/E13,"")</f>
        <v/>
      </c>
      <c r="L13" s="7" t="inlineStr"/>
      <c r="M13" s="9" t="inlineStr"/>
    </row>
    <row r="14">
      <c r="A14" s="6" t="inlineStr">
        <is>
          <t>E</t>
        </is>
      </c>
      <c r="B14" s="7" t="inlineStr">
        <is>
          <t>Total energy consumed (GJ)</t>
        </is>
      </c>
      <c r="C14" s="7" t="inlineStr"/>
      <c r="D14" s="7" t="inlineStr"/>
      <c r="E14" s="7" t="inlineStr"/>
      <c r="F14" s="7" t="inlineStr"/>
      <c r="G14" s="7" t="inlineStr"/>
      <c r="H14" s="7" t="inlineStr"/>
      <c r="I14" s="7" t="inlineStr"/>
      <c r="J14" s="7">
        <f>IFERROR(LOOKUP(2,1/(F14:I14&lt;&gt;""),F14:I14),"")</f>
        <v/>
      </c>
      <c r="K14" s="8">
        <f>IFERROR((J14-E14)/E14,"")</f>
        <v/>
      </c>
      <c r="L14" s="7" t="inlineStr"/>
      <c r="M14" s="9" t="inlineStr"/>
    </row>
    <row r="15">
      <c r="A15" s="6" t="inlineStr">
        <is>
          <t>E</t>
        </is>
      </c>
      <c r="B15" s="7" t="inlineStr">
        <is>
          <t>Water withdrawn (ML)</t>
        </is>
      </c>
      <c r="C15" s="7" t="inlineStr"/>
      <c r="D15" s="7" t="inlineStr"/>
      <c r="E15" s="7" t="inlineStr"/>
      <c r="F15" s="7" t="inlineStr"/>
      <c r="G15" s="7" t="inlineStr"/>
      <c r="H15" s="7" t="inlineStr"/>
      <c r="I15" s="7" t="inlineStr"/>
      <c r="J15" s="7">
        <f>IFERROR(LOOKUP(2,1/(F15:I15&lt;&gt;""),F15:I15),"")</f>
        <v/>
      </c>
      <c r="K15" s="8">
        <f>IFERROR((J15-E15)/E15,"")</f>
        <v/>
      </c>
      <c r="L15" s="7" t="inlineStr"/>
      <c r="M15" s="9" t="inlineStr"/>
    </row>
    <row r="16">
      <c r="A16" s="6" t="inlineStr">
        <is>
          <t>E</t>
        </is>
      </c>
      <c r="B16" s="7" t="inlineStr">
        <is>
          <t>Waste diversion from landfill (%)</t>
        </is>
      </c>
      <c r="C16" s="7" t="inlineStr"/>
      <c r="D16" s="7" t="inlineStr"/>
      <c r="E16" s="7" t="inlineStr"/>
      <c r="F16" s="7" t="inlineStr"/>
      <c r="G16" s="7" t="inlineStr"/>
      <c r="H16" s="7" t="inlineStr"/>
      <c r="I16" s="7" t="inlineStr"/>
      <c r="J16" s="7">
        <f>IFERROR(LOOKUP(2,1/(F16:I16&lt;&gt;""),F16:I16),"")</f>
        <v/>
      </c>
      <c r="K16" s="8">
        <f>IFERROR((J16-E16)/E16,"")</f>
        <v/>
      </c>
      <c r="L16" s="7" t="inlineStr"/>
      <c r="M16" s="9" t="inlineStr"/>
    </row>
    <row r="17">
      <c r="A17" s="6" t="inlineStr">
        <is>
          <t>E</t>
        </is>
      </c>
      <c r="B17" s="7" t="inlineStr">
        <is>
          <t>Sites with ISO 14001 certification (%)</t>
        </is>
      </c>
      <c r="C17" s="7" t="inlineStr"/>
      <c r="D17" s="7" t="inlineStr"/>
      <c r="E17" s="7" t="inlineStr"/>
      <c r="F17" s="7" t="inlineStr"/>
      <c r="G17" s="7" t="inlineStr"/>
      <c r="H17" s="7" t="inlineStr"/>
      <c r="I17" s="7" t="inlineStr"/>
      <c r="J17" s="7">
        <f>IFERROR(LOOKUP(2,1/(F17:I17&lt;&gt;""),F17:I17),"")</f>
        <v/>
      </c>
      <c r="K17" s="8">
        <f>IFERROR((J17-E17)/E17,"")</f>
        <v/>
      </c>
      <c r="L17" s="7" t="inlineStr"/>
      <c r="M17" s="9" t="inlineStr"/>
    </row>
    <row r="18">
      <c r="A18" s="6" t="inlineStr">
        <is>
          <t>S</t>
        </is>
      </c>
      <c r="B18" s="7" t="inlineStr">
        <is>
          <t>LTIFR (per 1M hours worked)</t>
        </is>
      </c>
      <c r="C18" s="7" t="inlineStr"/>
      <c r="D18" s="7" t="inlineStr"/>
      <c r="E18" s="7" t="inlineStr"/>
      <c r="F18" s="7" t="inlineStr"/>
      <c r="G18" s="7" t="inlineStr"/>
      <c r="H18" s="7" t="inlineStr"/>
      <c r="I18" s="7" t="inlineStr"/>
      <c r="J18" s="7">
        <f>IFERROR(LOOKUP(2,1/(F18:I18&lt;&gt;""),F18:I18),"")</f>
        <v/>
      </c>
      <c r="K18" s="8">
        <f>IFERROR((J18-E18)/E18,"")</f>
        <v/>
      </c>
      <c r="L18" s="7" t="inlineStr"/>
      <c r="M18" s="9" t="inlineStr"/>
    </row>
    <row r="19">
      <c r="A19" s="6" t="inlineStr">
        <is>
          <t>S</t>
        </is>
      </c>
      <c r="B19" s="7" t="inlineStr">
        <is>
          <t>TRIFR (per 1M hours worked)</t>
        </is>
      </c>
      <c r="C19" s="7" t="inlineStr"/>
      <c r="D19" s="7" t="inlineStr"/>
      <c r="E19" s="7" t="inlineStr"/>
      <c r="F19" s="7" t="inlineStr"/>
      <c r="G19" s="7" t="inlineStr"/>
      <c r="H19" s="7" t="inlineStr"/>
      <c r="I19" s="7" t="inlineStr"/>
      <c r="J19" s="7">
        <f>IFERROR(LOOKUP(2,1/(F19:I19&lt;&gt;""),F19:I19),"")</f>
        <v/>
      </c>
      <c r="K19" s="8">
        <f>IFERROR((J19-E19)/E19,"")</f>
        <v/>
      </c>
      <c r="L19" s="7" t="inlineStr"/>
      <c r="M19" s="9" t="inlineStr"/>
    </row>
    <row r="20">
      <c r="A20" s="6" t="inlineStr">
        <is>
          <t>S</t>
        </is>
      </c>
      <c r="B20" s="7" t="inlineStr">
        <is>
          <t>Gender pay gap — median (%)</t>
        </is>
      </c>
      <c r="C20" s="7" t="inlineStr"/>
      <c r="D20" s="7" t="inlineStr"/>
      <c r="E20" s="7" t="inlineStr"/>
      <c r="F20" s="7" t="inlineStr"/>
      <c r="G20" s="7" t="inlineStr"/>
      <c r="H20" s="7" t="inlineStr"/>
      <c r="I20" s="7" t="inlineStr"/>
      <c r="J20" s="7">
        <f>IFERROR(LOOKUP(2,1/(F20:I20&lt;&gt;""),F20:I20),"")</f>
        <v/>
      </c>
      <c r="K20" s="8">
        <f>IFERROR((J20-E20)/E20,"")</f>
        <v/>
      </c>
      <c r="L20" s="7" t="inlineStr"/>
      <c r="M20" s="9" t="inlineStr"/>
    </row>
    <row r="21">
      <c r="A21" s="6" t="inlineStr">
        <is>
          <t>S</t>
        </is>
      </c>
      <c r="B21" s="7" t="inlineStr">
        <is>
          <t>Women in leadership (%)</t>
        </is>
      </c>
      <c r="C21" s="7" t="inlineStr"/>
      <c r="D21" s="7" t="inlineStr"/>
      <c r="E21" s="7" t="inlineStr"/>
      <c r="F21" s="7" t="inlineStr"/>
      <c r="G21" s="7" t="inlineStr"/>
      <c r="H21" s="7" t="inlineStr"/>
      <c r="I21" s="7" t="inlineStr"/>
      <c r="J21" s="7">
        <f>IFERROR(LOOKUP(2,1/(F21:I21&lt;&gt;""),F21:I21),"")</f>
        <v/>
      </c>
      <c r="K21" s="8">
        <f>IFERROR((J21-E21)/E21,"")</f>
        <v/>
      </c>
      <c r="L21" s="7" t="inlineStr"/>
      <c r="M21" s="9" t="inlineStr"/>
    </row>
    <row r="22">
      <c r="A22" s="6" t="inlineStr">
        <is>
          <t>S</t>
        </is>
      </c>
      <c r="B22" s="7" t="inlineStr">
        <is>
          <t>Voluntary turnover rate (%)</t>
        </is>
      </c>
      <c r="C22" s="7" t="inlineStr"/>
      <c r="D22" s="7" t="inlineStr"/>
      <c r="E22" s="7" t="inlineStr"/>
      <c r="F22" s="7" t="inlineStr"/>
      <c r="G22" s="7" t="inlineStr"/>
      <c r="H22" s="7" t="inlineStr"/>
      <c r="I22" s="7" t="inlineStr"/>
      <c r="J22" s="7">
        <f>IFERROR(LOOKUP(2,1/(F22:I22&lt;&gt;""),F22:I22),"")</f>
        <v/>
      </c>
      <c r="K22" s="8">
        <f>IFERROR((J22-E22)/E22,"")</f>
        <v/>
      </c>
      <c r="L22" s="7" t="inlineStr"/>
      <c r="M22" s="9" t="inlineStr"/>
    </row>
    <row r="23">
      <c r="A23" s="6" t="inlineStr">
        <is>
          <t>S</t>
        </is>
      </c>
      <c r="B23" s="7" t="inlineStr">
        <is>
          <t>Training hours per FTE</t>
        </is>
      </c>
      <c r="C23" s="7" t="inlineStr"/>
      <c r="D23" s="7" t="inlineStr"/>
      <c r="E23" s="7" t="inlineStr"/>
      <c r="F23" s="7" t="inlineStr"/>
      <c r="G23" s="7" t="inlineStr"/>
      <c r="H23" s="7" t="inlineStr"/>
      <c r="I23" s="7" t="inlineStr"/>
      <c r="J23" s="7">
        <f>IFERROR(LOOKUP(2,1/(F23:I23&lt;&gt;""),F23:I23),"")</f>
        <v/>
      </c>
      <c r="K23" s="8">
        <f>IFERROR((J23-E23)/E23,"")</f>
        <v/>
      </c>
      <c r="L23" s="7" t="inlineStr"/>
      <c r="M23" s="9" t="inlineStr"/>
    </row>
    <row r="24">
      <c r="A24" s="6" t="inlineStr">
        <is>
          <t>S</t>
        </is>
      </c>
      <c r="B24" s="7" t="inlineStr">
        <is>
          <t>Employee engagement score (%)</t>
        </is>
      </c>
      <c r="C24" s="7" t="inlineStr"/>
      <c r="D24" s="7" t="inlineStr"/>
      <c r="E24" s="7" t="inlineStr"/>
      <c r="F24" s="7" t="inlineStr"/>
      <c r="G24" s="7" t="inlineStr"/>
      <c r="H24" s="7" t="inlineStr"/>
      <c r="I24" s="7" t="inlineStr"/>
      <c r="J24" s="7">
        <f>IFERROR(LOOKUP(2,1/(F24:I24&lt;&gt;""),F24:I24),"")</f>
        <v/>
      </c>
      <c r="K24" s="8">
        <f>IFERROR((J24-E24)/E24,"")</f>
        <v/>
      </c>
      <c r="L24" s="7" t="inlineStr"/>
      <c r="M24" s="9" t="inlineStr"/>
    </row>
    <row r="25">
      <c r="A25" s="6" t="inlineStr">
        <is>
          <t>G</t>
        </is>
      </c>
      <c r="B25" s="7" t="inlineStr">
        <is>
          <t>Board independence (%)</t>
        </is>
      </c>
      <c r="C25" s="7" t="inlineStr"/>
      <c r="D25" s="7" t="inlineStr"/>
      <c r="E25" s="7" t="inlineStr"/>
      <c r="F25" s="7" t="inlineStr"/>
      <c r="G25" s="7" t="inlineStr"/>
      <c r="H25" s="7" t="inlineStr"/>
      <c r="I25" s="7" t="inlineStr"/>
      <c r="J25" s="7">
        <f>IFERROR(LOOKUP(2,1/(F25:I25&lt;&gt;""),F25:I25),"")</f>
        <v/>
      </c>
      <c r="K25" s="8">
        <f>IFERROR((J25-E25)/E25,"")</f>
        <v/>
      </c>
      <c r="L25" s="7" t="inlineStr"/>
      <c r="M25" s="9" t="inlineStr"/>
    </row>
    <row r="26">
      <c r="A26" s="6" t="inlineStr">
        <is>
          <t>G</t>
        </is>
      </c>
      <c r="B26" s="7" t="inlineStr">
        <is>
          <t>Women on board (%)</t>
        </is>
      </c>
      <c r="C26" s="7" t="inlineStr"/>
      <c r="D26" s="7" t="inlineStr"/>
      <c r="E26" s="7" t="inlineStr"/>
      <c r="F26" s="7" t="inlineStr"/>
      <c r="G26" s="7" t="inlineStr"/>
      <c r="H26" s="7" t="inlineStr"/>
      <c r="I26" s="7" t="inlineStr"/>
      <c r="J26" s="7">
        <f>IFERROR(LOOKUP(2,1/(F26:I26&lt;&gt;""),F26:I26),"")</f>
        <v/>
      </c>
      <c r="K26" s="8">
        <f>IFERROR((J26-E26)/E26,"")</f>
        <v/>
      </c>
      <c r="L26" s="7" t="inlineStr"/>
      <c r="M26" s="9" t="inlineStr"/>
    </row>
    <row r="27">
      <c r="A27" s="6" t="inlineStr">
        <is>
          <t>G</t>
        </is>
      </c>
      <c r="B27" s="7" t="inlineStr">
        <is>
          <t>Executive pay linked to ESG KPIs (%)</t>
        </is>
      </c>
      <c r="C27" s="7" t="inlineStr"/>
      <c r="D27" s="7" t="inlineStr"/>
      <c r="E27" s="7" t="inlineStr"/>
      <c r="F27" s="7" t="inlineStr"/>
      <c r="G27" s="7" t="inlineStr"/>
      <c r="H27" s="7" t="inlineStr"/>
      <c r="I27" s="7" t="inlineStr"/>
      <c r="J27" s="7">
        <f>IFERROR(LOOKUP(2,1/(F27:I27&lt;&gt;""),F27:I27),"")</f>
        <v/>
      </c>
      <c r="K27" s="8">
        <f>IFERROR((J27-E27)/E27,"")</f>
        <v/>
      </c>
      <c r="L27" s="7" t="inlineStr"/>
      <c r="M27" s="9" t="inlineStr"/>
    </row>
    <row r="28">
      <c r="A28" s="6" t="inlineStr">
        <is>
          <t>G</t>
        </is>
      </c>
      <c r="B28" s="7" t="inlineStr">
        <is>
          <t>Reportable compliance breaches (#)</t>
        </is>
      </c>
      <c r="C28" s="7" t="inlineStr"/>
      <c r="D28" s="7" t="inlineStr"/>
      <c r="E28" s="7" t="inlineStr"/>
      <c r="F28" s="7" t="inlineStr"/>
      <c r="G28" s="7" t="inlineStr"/>
      <c r="H28" s="7" t="inlineStr"/>
      <c r="I28" s="7" t="inlineStr"/>
      <c r="J28" s="7">
        <f>IFERROR(LOOKUP(2,1/(F28:I28&lt;&gt;""),F28:I28),"")</f>
        <v/>
      </c>
      <c r="K28" s="8">
        <f>IFERROR((J28-E28)/E28,"")</f>
        <v/>
      </c>
      <c r="L28" s="7" t="inlineStr"/>
      <c r="M28" s="9" t="inlineStr"/>
    </row>
    <row r="29">
      <c r="A29" s="6" t="inlineStr">
        <is>
          <t>G</t>
        </is>
      </c>
      <c r="B29" s="7" t="inlineStr">
        <is>
          <t>Cyber incidents — material (#)</t>
        </is>
      </c>
      <c r="C29" s="7" t="inlineStr"/>
      <c r="D29" s="7" t="inlineStr"/>
      <c r="E29" s="7" t="inlineStr"/>
      <c r="F29" s="7" t="inlineStr"/>
      <c r="G29" s="7" t="inlineStr"/>
      <c r="H29" s="7" t="inlineStr"/>
      <c r="I29" s="7" t="inlineStr"/>
      <c r="J29" s="7">
        <f>IFERROR(LOOKUP(2,1/(F29:I29&lt;&gt;""),F29:I29),"")</f>
        <v/>
      </c>
      <c r="K29" s="8">
        <f>IFERROR((J29-E29)/E29,"")</f>
        <v/>
      </c>
      <c r="L29" s="7" t="inlineStr"/>
      <c r="M29" s="9" t="inlineStr"/>
    </row>
    <row r="31" ht="22" customHeight="1">
      <c r="A31" s="4" t="inlineStr">
        <is>
          <t>RAG Legend</t>
        </is>
      </c>
    </row>
    <row r="32">
      <c r="A32" s="10" t="inlineStr">
        <is>
          <t>G = On track / ahead of target</t>
        </is>
      </c>
    </row>
    <row r="33">
      <c r="A33" s="10" t="inlineStr">
        <is>
          <t>A = Slightly off (within 10%)</t>
        </is>
      </c>
    </row>
    <row r="34">
      <c r="A34" s="10" t="inlineStr">
        <is>
          <t>R = Materially off (&gt;10% variance)</t>
        </is>
      </c>
    </row>
    <row r="36" ht="22" customHeight="1">
      <c r="A36" s="11" t="inlineStr">
        <is>
          <t>HashMicro — ESG KPI Dashboard Template (AU) | For ESG reporting use | Figures in AUD unless stated | Prepared in line with AASB S1/S2 | © HashMicro Australia — www.hashmicro.com/au</t>
        </is>
      </c>
    </row>
  </sheetData>
  <mergeCells count="5">
    <mergeCell ref="A36:M36"/>
    <mergeCell ref="C3:M3"/>
    <mergeCell ref="A8:M8"/>
    <mergeCell ref="A31:M31"/>
    <mergeCell ref="C2:M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2026-04-17T03:57:04Z</dcterms:created>
  <dcterms:modified xmlns:dcterms="http://purl.org/dc/terms/" xmlns:xsi="http://www.w3.org/2001/XMLSchema-instance" xsi:type="dcterms:W3CDTF">2026-04-17T03:57:04Z</dcterms:modified>
</cp:coreProperties>
</file>