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BBD2905E-659E-4B3A-B313-B4AC6664ACA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roduction Work Or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B36" i="1"/>
  <c r="H32" i="1"/>
  <c r="H31" i="1"/>
  <c r="H30" i="1"/>
  <c r="E36" i="1" s="1"/>
  <c r="G36" i="1" l="1"/>
  <c r="H36" i="1" s="1"/>
</calcChain>
</file>

<file path=xl/sharedStrings.xml><?xml version="1.0" encoding="utf-8"?>
<sst xmlns="http://schemas.openxmlformats.org/spreadsheetml/2006/main" count="116" uniqueCount="100">
  <si>
    <t>PRODUCTION WORK ORDER</t>
  </si>
  <si>
    <t>Bill of Materials, Routing &amp; Quality Record</t>
  </si>
  <si>
    <t>Work Order Information</t>
  </si>
  <si>
    <t>WO Number</t>
  </si>
  <si>
    <t>Issue Date</t>
  </si>
  <si>
    <t>Target Date</t>
  </si>
  <si>
    <t>Priority</t>
  </si>
  <si>
    <t>Status</t>
  </si>
  <si>
    <t>Authorising Mgr</t>
  </si>
  <si>
    <t>Client</t>
  </si>
  <si>
    <t>WO-2026-0001</t>
  </si>
  <si>
    <t>DD/MM/YYYY</t>
  </si>
  <si>
    <t>HIGH</t>
  </si>
  <si>
    <t>IN PROGRESS</t>
  </si>
  <si>
    <t>[Manager Name]</t>
  </si>
  <si>
    <t>[Client Name]</t>
  </si>
  <si>
    <t>Production Details</t>
  </si>
  <si>
    <t>Product Code</t>
  </si>
  <si>
    <t>[SKU / Code]</t>
  </si>
  <si>
    <t>Product Name</t>
  </si>
  <si>
    <t>[Description]</t>
  </si>
  <si>
    <t>Qty to Produce</t>
  </si>
  <si>
    <t>[Units]</t>
  </si>
  <si>
    <t>Batch No.</t>
  </si>
  <si>
    <t>[Batch / Lot ref]</t>
  </si>
  <si>
    <t>Production Line</t>
  </si>
  <si>
    <t>[Line / Cell]</t>
  </si>
  <si>
    <t>Shift</t>
  </si>
  <si>
    <t>[Day / Night]</t>
  </si>
  <si>
    <t>Bill of Materials (BOM)</t>
  </si>
  <si>
    <t>Component</t>
  </si>
  <si>
    <t>Part No.</t>
  </si>
  <si>
    <t>Qty Required</t>
  </si>
  <si>
    <t>Qty Pulled</t>
  </si>
  <si>
    <t>Steel sheet, 2mm</t>
  </si>
  <si>
    <t>STL-002</t>
  </si>
  <si>
    <t>50</t>
  </si>
  <si>
    <t>PULLED</t>
  </si>
  <si>
    <t>Aluminium fastener kit</t>
  </si>
  <si>
    <t>ALU-014</t>
  </si>
  <si>
    <t>200</t>
  </si>
  <si>
    <t>Wiring loom, custom</t>
  </si>
  <si>
    <t>WIR-021</t>
  </si>
  <si>
    <t>10</t>
  </si>
  <si>
    <t>8</t>
  </si>
  <si>
    <t>SHORT</t>
  </si>
  <si>
    <t>Control PCB, rev. C</t>
  </si>
  <si>
    <t>PCB-007</t>
  </si>
  <si>
    <t>0</t>
  </si>
  <si>
    <t>AWAITING</t>
  </si>
  <si>
    <t>Routing &amp; QC Checkpoints</t>
  </si>
  <si>
    <t>Operation</t>
  </si>
  <si>
    <t>Workstation</t>
  </si>
  <si>
    <t>Qty Done</t>
  </si>
  <si>
    <t>QC Result</t>
  </si>
  <si>
    <t>CNC machining</t>
  </si>
  <si>
    <t>Cell A-3</t>
  </si>
  <si>
    <t>500/500</t>
  </si>
  <si>
    <t>Pass</t>
  </si>
  <si>
    <t>DONE</t>
  </si>
  <si>
    <t>Assembly</t>
  </si>
  <si>
    <t>Line 2</t>
  </si>
  <si>
    <t>240/500</t>
  </si>
  <si>
    <t>In Prog</t>
  </si>
  <si>
    <t>Final QA</t>
  </si>
  <si>
    <t>QC Bench 1</t>
  </si>
  <si>
    <t>0/500</t>
  </si>
  <si>
    <t>Pending</t>
  </si>
  <si>
    <t>Packaging</t>
  </si>
  <si>
    <t>Pack Bay 1</t>
  </si>
  <si>
    <t>-</t>
  </si>
  <si>
    <t>PENDING</t>
  </si>
  <si>
    <t>Labour &amp; Materials Tracking</t>
  </si>
  <si>
    <t>Type</t>
  </si>
  <si>
    <t>Description</t>
  </si>
  <si>
    <t>Qty/Hours</t>
  </si>
  <si>
    <t>Rate ($)</t>
  </si>
  <si>
    <t>Subtotal ($)</t>
  </si>
  <si>
    <t>Labour</t>
  </si>
  <si>
    <t>Operator hours, all stations</t>
  </si>
  <si>
    <t>Material</t>
  </si>
  <si>
    <t>Raw materials per BOM</t>
  </si>
  <si>
    <t>ISSUED</t>
  </si>
  <si>
    <t>Scrap / waste tracking</t>
  </si>
  <si>
    <t>LOGGED</t>
  </si>
  <si>
    <t>Cost Summary</t>
  </si>
  <si>
    <t>Labour Cost</t>
  </si>
  <si>
    <t>Materials Cost</t>
  </si>
  <si>
    <t>Subtotal</t>
  </si>
  <si>
    <t>GST (10%)</t>
  </si>
  <si>
    <t>TOTAL DUE</t>
  </si>
  <si>
    <t>Authorisation &amp; Sign-Off</t>
  </si>
  <si>
    <t>BEFORE WORK BEGINS  /  Client Authorisation</t>
  </si>
  <si>
    <t>AFTER WORK COMPLETED  /  Customer Sign-Off</t>
  </si>
  <si>
    <t>Signature</t>
  </si>
  <si>
    <t>Printed Name</t>
  </si>
  <si>
    <t>Date</t>
  </si>
  <si>
    <t>Notes &amp; Issues</t>
  </si>
  <si>
    <t>[Yield variance, scrap reasons, machine downtime, ISO quality observations, operator notes for the production log.]</t>
  </si>
  <si>
    <t>© HashMicro Australia  - 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</si>
</sst>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[Red]_-&quot;$&quot;* \(#,##0.00\);_-&quot;$&quot;* &quot;-&quot;??_-;_-@_-"/>
  </numFmts>
  <fonts count="18" x14ac:knownFonts="1">
    <font>
      <sz val="11"/>
      <color theme="1"/>
      <name val="Calibri"/>
      <family val="2"/>
      <scheme val="minor"/>
    </font>
    <font>
      <b/>
      <sz val="22"/>
      <color rgb="FFFFFFFF"/>
      <name val="Calibri"/>
    </font>
    <font>
      <i/>
      <sz val="11"/>
      <color rgb="FFFFFFFF"/>
      <name val="Calibri"/>
    </font>
    <font>
      <b/>
      <sz val="12"/>
      <color rgb="FFFFFFFF"/>
      <name val="Calibri"/>
    </font>
    <font>
      <b/>
      <sz val="10"/>
      <color rgb="FF767676"/>
      <name val="Calibri"/>
    </font>
    <font>
      <i/>
      <sz val="11"/>
      <color rgb="FF767676"/>
      <name val="Calibri"/>
    </font>
    <font>
      <b/>
      <sz val="10"/>
      <color rgb="FF974706"/>
      <name val="Calibri"/>
    </font>
    <font>
      <b/>
      <sz val="10"/>
      <color rgb="FF9C5700"/>
      <name val="Calibri"/>
    </font>
    <font>
      <b/>
      <sz val="10"/>
      <color rgb="FFFFFFFF"/>
      <name val="Calibri"/>
    </font>
    <font>
      <sz val="10"/>
      <color rgb="FF1F1F1F"/>
      <name val="Calibri"/>
    </font>
    <font>
      <i/>
      <sz val="10"/>
      <color rgb="FF767676"/>
      <name val="Calibri"/>
    </font>
    <font>
      <b/>
      <sz val="10"/>
      <color rgb="FF006100"/>
      <name val="Calibri"/>
    </font>
    <font>
      <b/>
      <sz val="10"/>
      <color rgb="FF9C0006"/>
      <name val="Calibri"/>
    </font>
    <font>
      <b/>
      <sz val="10"/>
      <color rgb="FF1F1F1F"/>
      <name val="Calibri"/>
    </font>
    <font>
      <b/>
      <sz val="14"/>
      <color rgb="FF1F1F1F"/>
      <name val="Calibri"/>
    </font>
    <font>
      <b/>
      <sz val="14"/>
      <color rgb="FFFFFFFF"/>
      <name val="Calibri"/>
    </font>
    <font>
      <sz val="11"/>
      <color rgb="FF1F1F1F"/>
      <name val="Calibri"/>
    </font>
    <font>
      <i/>
      <sz val="9"/>
      <color rgb="FF767676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9C1B1B"/>
        <bgColor rgb="FF9C1B1B"/>
      </patternFill>
    </fill>
    <fill>
      <patternFill patternType="solid">
        <fgColor rgb="FFFBF3F3"/>
        <bgColor rgb="FFFBF3F3"/>
      </patternFill>
    </fill>
    <fill>
      <patternFill patternType="solid">
        <fgColor rgb="FFFFC7A5"/>
        <bgColor rgb="FFFFC7A5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</fills>
  <borders count="2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indent="1"/>
    </xf>
    <xf numFmtId="164" fontId="0" fillId="3" borderId="1" xfId="0" applyNumberFormat="1" applyFill="1" applyBorder="1" applyAlignment="1">
      <alignment horizontal="right" vertical="center" indent="1"/>
    </xf>
    <xf numFmtId="0" fontId="4" fillId="8" borderId="1" xfId="0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5" fillId="3" borderId="1" xfId="0" applyFont="1" applyFill="1" applyBorder="1" applyAlignment="1">
      <alignment horizontal="left" vertical="center" indent="1"/>
    </xf>
    <xf numFmtId="0" fontId="0" fillId="0" borderId="0" xfId="0"/>
    <xf numFmtId="0" fontId="3" fillId="2" borderId="0" xfId="0" applyFont="1" applyFill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/>
    </xf>
    <xf numFmtId="0" fontId="17" fillId="10" borderId="0" xfId="0" applyFont="1" applyFill="1" applyAlignment="1">
      <alignment horizontal="center" vertical="center"/>
    </xf>
    <xf numFmtId="0" fontId="16" fillId="3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90600" cy="8509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0"/>
          <a:ext cx="990600" cy="850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9"/>
  <sheetViews>
    <sheetView showGridLines="0" tabSelected="1" workbookViewId="0">
      <selection activeCell="N7" sqref="N7"/>
    </sheetView>
  </sheetViews>
  <sheetFormatPr defaultRowHeight="14.5" x14ac:dyDescent="0.35"/>
  <cols>
    <col min="1" max="1" width="2" customWidth="1"/>
    <col min="2" max="2" width="18" customWidth="1"/>
    <col min="3" max="3" width="16" customWidth="1"/>
    <col min="4" max="7" width="13" customWidth="1"/>
    <col min="8" max="8" width="16" customWidth="1"/>
    <col min="9" max="9" width="2" customWidth="1"/>
  </cols>
  <sheetData>
    <row r="1" spans="2:8" ht="22" customHeight="1" x14ac:dyDescent="0.35">
      <c r="B1" s="31" t="s">
        <v>0</v>
      </c>
      <c r="C1" s="29"/>
      <c r="D1" s="29"/>
      <c r="E1" s="29"/>
      <c r="F1" s="29"/>
      <c r="G1" s="29"/>
      <c r="H1" s="29"/>
    </row>
    <row r="2" spans="2:8" ht="22" customHeight="1" x14ac:dyDescent="0.35">
      <c r="B2" s="29"/>
      <c r="C2" s="29"/>
      <c r="D2" s="29"/>
      <c r="E2" s="29"/>
      <c r="F2" s="29"/>
      <c r="G2" s="29"/>
      <c r="H2" s="29"/>
    </row>
    <row r="3" spans="2:8" ht="22" customHeight="1" x14ac:dyDescent="0.35">
      <c r="B3" s="28" t="s">
        <v>1</v>
      </c>
      <c r="C3" s="29"/>
      <c r="D3" s="29"/>
      <c r="E3" s="29"/>
      <c r="F3" s="29"/>
      <c r="G3" s="29"/>
      <c r="H3" s="29"/>
    </row>
    <row r="4" spans="2:8" ht="8" customHeight="1" x14ac:dyDescent="0.35"/>
    <row r="5" spans="2:8" ht="24" customHeight="1" x14ac:dyDescent="0.35">
      <c r="B5" s="20" t="s">
        <v>2</v>
      </c>
      <c r="C5" s="19"/>
      <c r="D5" s="19"/>
      <c r="E5" s="19"/>
      <c r="F5" s="19"/>
      <c r="G5" s="19"/>
      <c r="H5" s="19"/>
    </row>
    <row r="6" spans="2:8" ht="20" customHeight="1" x14ac:dyDescent="0.3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2:8" ht="22" customHeight="1" x14ac:dyDescent="0.35">
      <c r="B7" s="2" t="s">
        <v>10</v>
      </c>
      <c r="C7" s="2" t="s">
        <v>11</v>
      </c>
      <c r="D7" s="2" t="s">
        <v>11</v>
      </c>
      <c r="E7" s="3" t="s">
        <v>12</v>
      </c>
      <c r="F7" s="4" t="s">
        <v>13</v>
      </c>
      <c r="G7" s="2" t="s">
        <v>14</v>
      </c>
      <c r="H7" s="2" t="s">
        <v>15</v>
      </c>
    </row>
    <row r="8" spans="2:8" ht="8" customHeight="1" x14ac:dyDescent="0.35"/>
    <row r="9" spans="2:8" ht="24" customHeight="1" x14ac:dyDescent="0.35">
      <c r="B9" s="20" t="s">
        <v>16</v>
      </c>
      <c r="C9" s="19"/>
      <c r="D9" s="19"/>
      <c r="E9" s="19"/>
      <c r="F9" s="19"/>
      <c r="G9" s="19"/>
      <c r="H9" s="19"/>
    </row>
    <row r="10" spans="2:8" ht="22" customHeight="1" x14ac:dyDescent="0.35">
      <c r="B10" s="1" t="s">
        <v>17</v>
      </c>
      <c r="C10" s="18" t="s">
        <v>18</v>
      </c>
      <c r="D10" s="19"/>
      <c r="F10" s="1" t="s">
        <v>19</v>
      </c>
      <c r="G10" s="18" t="s">
        <v>20</v>
      </c>
      <c r="H10" s="19"/>
    </row>
    <row r="11" spans="2:8" ht="22" customHeight="1" x14ac:dyDescent="0.35">
      <c r="B11" s="1" t="s">
        <v>21</v>
      </c>
      <c r="C11" s="18" t="s">
        <v>22</v>
      </c>
      <c r="D11" s="19"/>
      <c r="F11" s="1" t="s">
        <v>23</v>
      </c>
      <c r="G11" s="18" t="s">
        <v>24</v>
      </c>
      <c r="H11" s="19"/>
    </row>
    <row r="12" spans="2:8" ht="22" customHeight="1" x14ac:dyDescent="0.35">
      <c r="B12" s="1" t="s">
        <v>25</v>
      </c>
      <c r="C12" s="18" t="s">
        <v>26</v>
      </c>
      <c r="D12" s="19"/>
      <c r="F12" s="1" t="s">
        <v>27</v>
      </c>
      <c r="G12" s="18" t="s">
        <v>28</v>
      </c>
      <c r="H12" s="19"/>
    </row>
    <row r="13" spans="2:8" ht="8" customHeight="1" x14ac:dyDescent="0.35"/>
    <row r="14" spans="2:8" ht="24" customHeight="1" x14ac:dyDescent="0.35">
      <c r="B14" s="20" t="s">
        <v>29</v>
      </c>
      <c r="C14" s="19"/>
      <c r="D14" s="19"/>
      <c r="E14" s="19"/>
      <c r="F14" s="19"/>
      <c r="G14" s="19"/>
      <c r="H14" s="19"/>
    </row>
    <row r="15" spans="2:8" ht="22" customHeight="1" x14ac:dyDescent="0.35">
      <c r="B15" s="24" t="s">
        <v>30</v>
      </c>
      <c r="C15" s="19"/>
      <c r="D15" s="19"/>
      <c r="E15" s="6" t="s">
        <v>31</v>
      </c>
      <c r="F15" s="6" t="s">
        <v>32</v>
      </c>
      <c r="G15" s="6" t="s">
        <v>33</v>
      </c>
      <c r="H15" s="6" t="s">
        <v>7</v>
      </c>
    </row>
    <row r="16" spans="2:8" ht="22" customHeight="1" x14ac:dyDescent="0.35">
      <c r="B16" s="21" t="s">
        <v>34</v>
      </c>
      <c r="C16" s="19"/>
      <c r="D16" s="19"/>
      <c r="E16" s="7" t="s">
        <v>35</v>
      </c>
      <c r="F16" s="8" t="s">
        <v>36</v>
      </c>
      <c r="G16" s="8" t="s">
        <v>36</v>
      </c>
      <c r="H16" s="9" t="s">
        <v>37</v>
      </c>
    </row>
    <row r="17" spans="2:8" ht="22" customHeight="1" x14ac:dyDescent="0.35">
      <c r="B17" s="21" t="s">
        <v>38</v>
      </c>
      <c r="C17" s="19"/>
      <c r="D17" s="19"/>
      <c r="E17" s="7" t="s">
        <v>39</v>
      </c>
      <c r="F17" s="8" t="s">
        <v>40</v>
      </c>
      <c r="G17" s="8" t="s">
        <v>40</v>
      </c>
      <c r="H17" s="9" t="s">
        <v>37</v>
      </c>
    </row>
    <row r="18" spans="2:8" ht="22" customHeight="1" x14ac:dyDescent="0.35">
      <c r="B18" s="21" t="s">
        <v>41</v>
      </c>
      <c r="C18" s="19"/>
      <c r="D18" s="19"/>
      <c r="E18" s="7" t="s">
        <v>42</v>
      </c>
      <c r="F18" s="8" t="s">
        <v>43</v>
      </c>
      <c r="G18" s="8" t="s">
        <v>44</v>
      </c>
      <c r="H18" s="3" t="s">
        <v>45</v>
      </c>
    </row>
    <row r="19" spans="2:8" ht="22" customHeight="1" x14ac:dyDescent="0.35">
      <c r="B19" s="21" t="s">
        <v>46</v>
      </c>
      <c r="C19" s="19"/>
      <c r="D19" s="19"/>
      <c r="E19" s="7" t="s">
        <v>47</v>
      </c>
      <c r="F19" s="8" t="s">
        <v>43</v>
      </c>
      <c r="G19" s="8" t="s">
        <v>48</v>
      </c>
      <c r="H19" s="10" t="s">
        <v>49</v>
      </c>
    </row>
    <row r="20" spans="2:8" ht="8" customHeight="1" x14ac:dyDescent="0.35"/>
    <row r="21" spans="2:8" ht="24" customHeight="1" x14ac:dyDescent="0.35">
      <c r="B21" s="20" t="s">
        <v>50</v>
      </c>
      <c r="C21" s="19"/>
      <c r="D21" s="19"/>
      <c r="E21" s="19"/>
      <c r="F21" s="19"/>
      <c r="G21" s="19"/>
      <c r="H21" s="19"/>
    </row>
    <row r="22" spans="2:8" ht="22" customHeight="1" x14ac:dyDescent="0.35">
      <c r="B22" s="24" t="s">
        <v>51</v>
      </c>
      <c r="C22" s="19"/>
      <c r="D22" s="25" t="s">
        <v>52</v>
      </c>
      <c r="E22" s="19"/>
      <c r="F22" s="6" t="s">
        <v>53</v>
      </c>
      <c r="G22" s="6" t="s">
        <v>54</v>
      </c>
      <c r="H22" s="6" t="s">
        <v>7</v>
      </c>
    </row>
    <row r="23" spans="2:8" ht="22" customHeight="1" x14ac:dyDescent="0.35">
      <c r="B23" s="21" t="s">
        <v>55</v>
      </c>
      <c r="C23" s="19"/>
      <c r="D23" s="33" t="s">
        <v>56</v>
      </c>
      <c r="E23" s="19"/>
      <c r="F23" s="8" t="s">
        <v>57</v>
      </c>
      <c r="G23" s="8" t="s">
        <v>58</v>
      </c>
      <c r="H23" s="9" t="s">
        <v>59</v>
      </c>
    </row>
    <row r="24" spans="2:8" ht="22" customHeight="1" x14ac:dyDescent="0.35">
      <c r="B24" s="21" t="s">
        <v>60</v>
      </c>
      <c r="C24" s="19"/>
      <c r="D24" s="33" t="s">
        <v>61</v>
      </c>
      <c r="E24" s="19"/>
      <c r="F24" s="8" t="s">
        <v>62</v>
      </c>
      <c r="G24" s="8" t="s">
        <v>63</v>
      </c>
      <c r="H24" s="4" t="s">
        <v>13</v>
      </c>
    </row>
    <row r="25" spans="2:8" ht="22" customHeight="1" x14ac:dyDescent="0.35">
      <c r="B25" s="21" t="s">
        <v>64</v>
      </c>
      <c r="C25" s="19"/>
      <c r="D25" s="33" t="s">
        <v>65</v>
      </c>
      <c r="E25" s="19"/>
      <c r="F25" s="8" t="s">
        <v>66</v>
      </c>
      <c r="G25" s="8" t="s">
        <v>67</v>
      </c>
      <c r="H25" s="3" t="s">
        <v>49</v>
      </c>
    </row>
    <row r="26" spans="2:8" ht="22" customHeight="1" x14ac:dyDescent="0.35">
      <c r="B26" s="21" t="s">
        <v>68</v>
      </c>
      <c r="C26" s="19"/>
      <c r="D26" s="33" t="s">
        <v>69</v>
      </c>
      <c r="E26" s="19"/>
      <c r="F26" s="8" t="s">
        <v>66</v>
      </c>
      <c r="G26" s="8" t="s">
        <v>70</v>
      </c>
      <c r="H26" s="11" t="s">
        <v>71</v>
      </c>
    </row>
    <row r="27" spans="2:8" ht="8" customHeight="1" x14ac:dyDescent="0.35"/>
    <row r="28" spans="2:8" ht="24" customHeight="1" x14ac:dyDescent="0.35">
      <c r="B28" s="20" t="s">
        <v>72</v>
      </c>
      <c r="C28" s="19"/>
      <c r="D28" s="19"/>
      <c r="E28" s="19"/>
      <c r="F28" s="19"/>
      <c r="G28" s="19"/>
      <c r="H28" s="19"/>
    </row>
    <row r="29" spans="2:8" ht="22" customHeight="1" x14ac:dyDescent="0.35">
      <c r="B29" s="5" t="s">
        <v>73</v>
      </c>
      <c r="C29" s="25" t="s">
        <v>74</v>
      </c>
      <c r="D29" s="19"/>
      <c r="E29" s="6" t="s">
        <v>75</v>
      </c>
      <c r="F29" s="6" t="s">
        <v>76</v>
      </c>
      <c r="G29" s="6" t="s">
        <v>7</v>
      </c>
      <c r="H29" s="6" t="s">
        <v>77</v>
      </c>
    </row>
    <row r="30" spans="2:8" ht="22" customHeight="1" x14ac:dyDescent="0.35">
      <c r="B30" s="12" t="s">
        <v>78</v>
      </c>
      <c r="C30" s="18" t="s">
        <v>79</v>
      </c>
      <c r="D30" s="19"/>
      <c r="E30" s="8"/>
      <c r="F30" s="13"/>
      <c r="G30" s="4" t="s">
        <v>13</v>
      </c>
      <c r="H30" s="13">
        <f>IFERROR(E30*F30,"")</f>
        <v>0</v>
      </c>
    </row>
    <row r="31" spans="2:8" ht="22" customHeight="1" x14ac:dyDescent="0.35">
      <c r="B31" s="12" t="s">
        <v>80</v>
      </c>
      <c r="C31" s="18" t="s">
        <v>81</v>
      </c>
      <c r="D31" s="19"/>
      <c r="E31" s="8"/>
      <c r="F31" s="13"/>
      <c r="G31" s="9" t="s">
        <v>82</v>
      </c>
      <c r="H31" s="13">
        <f>IFERROR(E31*F31,"")</f>
        <v>0</v>
      </c>
    </row>
    <row r="32" spans="2:8" ht="22" customHeight="1" x14ac:dyDescent="0.35">
      <c r="B32" s="12" t="s">
        <v>80</v>
      </c>
      <c r="C32" s="18" t="s">
        <v>83</v>
      </c>
      <c r="D32" s="19"/>
      <c r="E32" s="8"/>
      <c r="F32" s="13"/>
      <c r="G32" s="4" t="s">
        <v>84</v>
      </c>
      <c r="H32" s="13">
        <f>IFERROR(E32*F32,"")</f>
        <v>0</v>
      </c>
    </row>
    <row r="33" spans="2:8" ht="8" customHeight="1" x14ac:dyDescent="0.35"/>
    <row r="34" spans="2:8" ht="24" customHeight="1" x14ac:dyDescent="0.35">
      <c r="B34" s="20" t="s">
        <v>85</v>
      </c>
      <c r="C34" s="19"/>
      <c r="D34" s="19"/>
      <c r="E34" s="19"/>
      <c r="F34" s="19"/>
      <c r="G34" s="19"/>
      <c r="H34" s="19"/>
    </row>
    <row r="35" spans="2:8" ht="22" customHeight="1" x14ac:dyDescent="0.35">
      <c r="B35" s="26" t="s">
        <v>86</v>
      </c>
      <c r="C35" s="19"/>
      <c r="D35" s="14" t="s">
        <v>87</v>
      </c>
      <c r="E35" s="26" t="s">
        <v>88</v>
      </c>
      <c r="F35" s="19"/>
      <c r="G35" s="14" t="s">
        <v>89</v>
      </c>
      <c r="H35" s="6" t="s">
        <v>90</v>
      </c>
    </row>
    <row r="36" spans="2:8" ht="32" customHeight="1" x14ac:dyDescent="0.35">
      <c r="B36" s="32">
        <f>SUMIF(B30:B32,"Labour",H30:H32)</f>
        <v>0</v>
      </c>
      <c r="C36" s="19"/>
      <c r="D36" s="15">
        <f>SUMIF(B30:B32,"Material",H30:H32)</f>
        <v>0</v>
      </c>
      <c r="E36" s="32">
        <f>SUM(H30:H32)</f>
        <v>0</v>
      </c>
      <c r="F36" s="19"/>
      <c r="G36" s="15">
        <f>E36*0.1</f>
        <v>0</v>
      </c>
      <c r="H36" s="16">
        <f>E36+G36</f>
        <v>0</v>
      </c>
    </row>
    <row r="38" spans="2:8" ht="24" customHeight="1" x14ac:dyDescent="0.35">
      <c r="B38" s="20" t="s">
        <v>91</v>
      </c>
      <c r="C38" s="19"/>
      <c r="D38" s="19"/>
      <c r="E38" s="19"/>
      <c r="F38" s="19"/>
      <c r="G38" s="19"/>
      <c r="H38" s="19"/>
    </row>
    <row r="39" spans="2:8" ht="22" customHeight="1" x14ac:dyDescent="0.35">
      <c r="B39" s="30" t="s">
        <v>92</v>
      </c>
      <c r="C39" s="19"/>
      <c r="D39" s="19"/>
      <c r="E39" s="17"/>
      <c r="F39" s="30" t="s">
        <v>93</v>
      </c>
      <c r="G39" s="19"/>
      <c r="H39" s="19"/>
    </row>
    <row r="40" spans="2:8" ht="24" customHeight="1" x14ac:dyDescent="0.35">
      <c r="B40" s="1" t="s">
        <v>94</v>
      </c>
      <c r="C40" s="23"/>
      <c r="D40" s="19"/>
      <c r="F40" s="1" t="s">
        <v>94</v>
      </c>
      <c r="G40" s="23"/>
      <c r="H40" s="19"/>
    </row>
    <row r="41" spans="2:8" ht="24" customHeight="1" x14ac:dyDescent="0.35">
      <c r="B41" s="1" t="s">
        <v>95</v>
      </c>
      <c r="C41" s="23"/>
      <c r="D41" s="19"/>
      <c r="F41" s="1" t="s">
        <v>95</v>
      </c>
      <c r="G41" s="23"/>
      <c r="H41" s="19"/>
    </row>
    <row r="42" spans="2:8" ht="24" customHeight="1" x14ac:dyDescent="0.35">
      <c r="B42" s="1" t="s">
        <v>96</v>
      </c>
      <c r="C42" s="23"/>
      <c r="D42" s="19"/>
      <c r="F42" s="1" t="s">
        <v>96</v>
      </c>
      <c r="G42" s="23"/>
      <c r="H42" s="19"/>
    </row>
    <row r="44" spans="2:8" ht="24" customHeight="1" x14ac:dyDescent="0.35">
      <c r="B44" s="20" t="s">
        <v>97</v>
      </c>
      <c r="C44" s="19"/>
      <c r="D44" s="19"/>
      <c r="E44" s="19"/>
      <c r="F44" s="19"/>
      <c r="G44" s="19"/>
      <c r="H44" s="19"/>
    </row>
    <row r="45" spans="2:8" ht="22" customHeight="1" x14ac:dyDescent="0.35">
      <c r="B45" s="27" t="s">
        <v>98</v>
      </c>
      <c r="C45" s="19"/>
      <c r="D45" s="19"/>
      <c r="E45" s="19"/>
      <c r="F45" s="19"/>
      <c r="G45" s="19"/>
      <c r="H45" s="19"/>
    </row>
    <row r="46" spans="2:8" ht="22" customHeight="1" x14ac:dyDescent="0.35">
      <c r="B46" s="19"/>
      <c r="C46" s="19"/>
      <c r="D46" s="19"/>
      <c r="E46" s="19"/>
      <c r="F46" s="19"/>
      <c r="G46" s="19"/>
      <c r="H46" s="19"/>
    </row>
    <row r="47" spans="2:8" ht="22" customHeight="1" x14ac:dyDescent="0.35">
      <c r="B47" s="19"/>
      <c r="C47" s="19"/>
      <c r="D47" s="19"/>
      <c r="E47" s="19"/>
      <c r="F47" s="19"/>
      <c r="G47" s="19"/>
      <c r="H47" s="19"/>
    </row>
    <row r="49" spans="2:8" ht="22" customHeight="1" x14ac:dyDescent="0.35">
      <c r="B49" s="22" t="s">
        <v>99</v>
      </c>
      <c r="C49" s="19"/>
      <c r="D49" s="19"/>
      <c r="E49" s="19"/>
      <c r="F49" s="19"/>
      <c r="G49" s="19"/>
      <c r="H49" s="19"/>
    </row>
  </sheetData>
  <mergeCells count="49">
    <mergeCell ref="B28:H28"/>
    <mergeCell ref="B3:H3"/>
    <mergeCell ref="C31:D31"/>
    <mergeCell ref="F39:H39"/>
    <mergeCell ref="B1:H2"/>
    <mergeCell ref="C12:D12"/>
    <mergeCell ref="C11:D11"/>
    <mergeCell ref="B21:H21"/>
    <mergeCell ref="E36:F36"/>
    <mergeCell ref="B35:C35"/>
    <mergeCell ref="B16:D16"/>
    <mergeCell ref="D25:E25"/>
    <mergeCell ref="B14:H14"/>
    <mergeCell ref="B24:C24"/>
    <mergeCell ref="C32:D32"/>
    <mergeCell ref="D24:E24"/>
    <mergeCell ref="D23:E23"/>
    <mergeCell ref="B5:H5"/>
    <mergeCell ref="E35:F35"/>
    <mergeCell ref="B45:H47"/>
    <mergeCell ref="B19:D19"/>
    <mergeCell ref="C29:D29"/>
    <mergeCell ref="C10:D10"/>
    <mergeCell ref="G10:H10"/>
    <mergeCell ref="C41:D41"/>
    <mergeCell ref="B23:C23"/>
    <mergeCell ref="C40:D40"/>
    <mergeCell ref="B15:D15"/>
    <mergeCell ref="B44:H44"/>
    <mergeCell ref="G41:H41"/>
    <mergeCell ref="B18:D18"/>
    <mergeCell ref="B36:C36"/>
    <mergeCell ref="B38:H38"/>
    <mergeCell ref="G12:H12"/>
    <mergeCell ref="C30:D30"/>
    <mergeCell ref="B9:H9"/>
    <mergeCell ref="B25:C25"/>
    <mergeCell ref="B49:H49"/>
    <mergeCell ref="G11:H11"/>
    <mergeCell ref="C42:D42"/>
    <mergeCell ref="G42:H42"/>
    <mergeCell ref="B17:D17"/>
    <mergeCell ref="B22:C22"/>
    <mergeCell ref="D22:E22"/>
    <mergeCell ref="B26:C26"/>
    <mergeCell ref="G40:H40"/>
    <mergeCell ref="B39:D39"/>
    <mergeCell ref="D26:E26"/>
    <mergeCell ref="B34:H34"/>
  </mergeCells>
  <printOptions horizontalCentered="1"/>
  <pageMargins left="0.4" right="0.4" top="0.4" bottom="0.4" header="0.5" footer="0.5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Work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2026-04-30T02:54:54Z</dcterms:created>
  <dcterms:modified xsi:type="dcterms:W3CDTF">2026-04-30T03:03:12Z</dcterms:modified>
</cp:coreProperties>
</file>