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3_ncr:1_{240BB78C-93C3-48FE-BA87-4072B147840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Aging Schedule" sheetId="1" r:id="rId1"/>
    <sheet name="Petunjuk Penggunaan" sheetId="2" r:id="rId2"/>
  </sheets>
  <definedNames>
    <definedName name="_xlnm.Print_Titles" localSheetId="0">'Aging Schedule'!$1:$4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  <c r="D58" i="1"/>
  <c r="F55" i="1"/>
  <c r="K54" i="1"/>
  <c r="J54" i="1"/>
  <c r="I54" i="1"/>
  <c r="H54" i="1"/>
  <c r="G54" i="1"/>
  <c r="K53" i="1"/>
  <c r="J53" i="1"/>
  <c r="I53" i="1"/>
  <c r="H53" i="1"/>
  <c r="G53" i="1"/>
  <c r="K52" i="1"/>
  <c r="J52" i="1"/>
  <c r="I52" i="1"/>
  <c r="H52" i="1"/>
  <c r="G52" i="1"/>
  <c r="K51" i="1"/>
  <c r="J51" i="1"/>
  <c r="I51" i="1"/>
  <c r="H51" i="1"/>
  <c r="G51" i="1"/>
  <c r="K50" i="1"/>
  <c r="J50" i="1"/>
  <c r="I50" i="1"/>
  <c r="H50" i="1"/>
  <c r="G50" i="1"/>
  <c r="K49" i="1"/>
  <c r="J49" i="1"/>
  <c r="I49" i="1"/>
  <c r="H49" i="1"/>
  <c r="G49" i="1"/>
  <c r="K48" i="1"/>
  <c r="J48" i="1"/>
  <c r="I48" i="1"/>
  <c r="H48" i="1"/>
  <c r="G48" i="1"/>
  <c r="K47" i="1"/>
  <c r="J47" i="1"/>
  <c r="I47" i="1"/>
  <c r="H47" i="1"/>
  <c r="G47" i="1"/>
  <c r="K46" i="1"/>
  <c r="J46" i="1"/>
  <c r="I46" i="1"/>
  <c r="H46" i="1"/>
  <c r="G46" i="1"/>
  <c r="K45" i="1"/>
  <c r="J45" i="1"/>
  <c r="I45" i="1"/>
  <c r="H45" i="1"/>
  <c r="G45" i="1"/>
  <c r="K44" i="1"/>
  <c r="J44" i="1"/>
  <c r="I44" i="1"/>
  <c r="H44" i="1"/>
  <c r="G44" i="1"/>
  <c r="K43" i="1"/>
  <c r="J43" i="1"/>
  <c r="I43" i="1"/>
  <c r="H43" i="1"/>
  <c r="G43" i="1"/>
  <c r="K42" i="1"/>
  <c r="J42" i="1"/>
  <c r="I42" i="1"/>
  <c r="H42" i="1"/>
  <c r="G42" i="1"/>
  <c r="K41" i="1"/>
  <c r="J41" i="1"/>
  <c r="I41" i="1"/>
  <c r="H41" i="1"/>
  <c r="G41" i="1"/>
  <c r="K40" i="1"/>
  <c r="J40" i="1"/>
  <c r="I40" i="1"/>
  <c r="H40" i="1"/>
  <c r="G40" i="1"/>
  <c r="K39" i="1"/>
  <c r="J39" i="1"/>
  <c r="I39" i="1"/>
  <c r="H39" i="1"/>
  <c r="G39" i="1"/>
  <c r="K38" i="1"/>
  <c r="J38" i="1"/>
  <c r="I38" i="1"/>
  <c r="H38" i="1"/>
  <c r="G38" i="1"/>
  <c r="K37" i="1"/>
  <c r="J37" i="1"/>
  <c r="I37" i="1"/>
  <c r="H37" i="1"/>
  <c r="G37" i="1"/>
  <c r="K36" i="1"/>
  <c r="J36" i="1"/>
  <c r="I36" i="1"/>
  <c r="H36" i="1"/>
  <c r="G36" i="1"/>
  <c r="K35" i="1"/>
  <c r="J35" i="1"/>
  <c r="I35" i="1"/>
  <c r="H35" i="1"/>
  <c r="G35" i="1"/>
  <c r="K34" i="1"/>
  <c r="J34" i="1"/>
  <c r="I34" i="1"/>
  <c r="H34" i="1"/>
  <c r="G34" i="1"/>
  <c r="K33" i="1"/>
  <c r="J33" i="1"/>
  <c r="I33" i="1"/>
  <c r="H33" i="1"/>
  <c r="G33" i="1"/>
  <c r="K32" i="1"/>
  <c r="J32" i="1"/>
  <c r="I32" i="1"/>
  <c r="H32" i="1"/>
  <c r="G32" i="1"/>
  <c r="K31" i="1"/>
  <c r="J31" i="1"/>
  <c r="I31" i="1"/>
  <c r="H31" i="1"/>
  <c r="G31" i="1"/>
  <c r="K30" i="1"/>
  <c r="J30" i="1"/>
  <c r="I30" i="1"/>
  <c r="H30" i="1"/>
  <c r="G30" i="1"/>
  <c r="K29" i="1"/>
  <c r="J29" i="1"/>
  <c r="I29" i="1"/>
  <c r="H29" i="1"/>
  <c r="G29" i="1"/>
  <c r="K28" i="1"/>
  <c r="J28" i="1"/>
  <c r="I28" i="1"/>
  <c r="H28" i="1"/>
  <c r="G28" i="1"/>
  <c r="K27" i="1"/>
  <c r="J27" i="1"/>
  <c r="I27" i="1"/>
  <c r="H27" i="1"/>
  <c r="G27" i="1"/>
  <c r="K26" i="1"/>
  <c r="J26" i="1"/>
  <c r="I26" i="1"/>
  <c r="H26" i="1"/>
  <c r="G26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J22" i="1"/>
  <c r="I22" i="1"/>
  <c r="H22" i="1"/>
  <c r="G22" i="1"/>
  <c r="K21" i="1"/>
  <c r="J21" i="1"/>
  <c r="I21" i="1"/>
  <c r="H21" i="1"/>
  <c r="G21" i="1"/>
  <c r="K20" i="1"/>
  <c r="J20" i="1"/>
  <c r="I20" i="1"/>
  <c r="H20" i="1"/>
  <c r="G20" i="1"/>
  <c r="K19" i="1"/>
  <c r="J19" i="1"/>
  <c r="I19" i="1"/>
  <c r="H19" i="1"/>
  <c r="G19" i="1"/>
  <c r="K18" i="1"/>
  <c r="J18" i="1"/>
  <c r="I18" i="1"/>
  <c r="H18" i="1"/>
  <c r="G18" i="1"/>
  <c r="K17" i="1"/>
  <c r="J17" i="1"/>
  <c r="I17" i="1"/>
  <c r="H17" i="1"/>
  <c r="G17" i="1"/>
  <c r="K16" i="1"/>
  <c r="J16" i="1"/>
  <c r="I16" i="1"/>
  <c r="H16" i="1"/>
  <c r="G16" i="1"/>
  <c r="K15" i="1"/>
  <c r="J15" i="1"/>
  <c r="I15" i="1"/>
  <c r="H15" i="1"/>
  <c r="G15" i="1"/>
  <c r="K14" i="1"/>
  <c r="J14" i="1"/>
  <c r="I14" i="1"/>
  <c r="H14" i="1"/>
  <c r="G14" i="1"/>
  <c r="K13" i="1"/>
  <c r="J13" i="1"/>
  <c r="I13" i="1"/>
  <c r="H13" i="1"/>
  <c r="G13" i="1"/>
  <c r="K12" i="1"/>
  <c r="J12" i="1"/>
  <c r="I12" i="1"/>
  <c r="H12" i="1"/>
  <c r="G12" i="1"/>
  <c r="K11" i="1"/>
  <c r="J11" i="1"/>
  <c r="I11" i="1"/>
  <c r="H11" i="1"/>
  <c r="G11" i="1"/>
  <c r="K10" i="1"/>
  <c r="J10" i="1"/>
  <c r="I10" i="1"/>
  <c r="H10" i="1"/>
  <c r="G10" i="1"/>
  <c r="K9" i="1"/>
  <c r="J9" i="1"/>
  <c r="I9" i="1"/>
  <c r="H9" i="1"/>
  <c r="G9" i="1"/>
  <c r="K8" i="1"/>
  <c r="J8" i="1"/>
  <c r="I8" i="1"/>
  <c r="H8" i="1"/>
  <c r="G8" i="1"/>
  <c r="K7" i="1"/>
  <c r="J7" i="1"/>
  <c r="I7" i="1"/>
  <c r="H7" i="1"/>
  <c r="G7" i="1"/>
  <c r="K6" i="1"/>
  <c r="J6" i="1"/>
  <c r="I6" i="1"/>
  <c r="H6" i="1"/>
  <c r="G6" i="1"/>
  <c r="K5" i="1"/>
  <c r="J5" i="1"/>
  <c r="I5" i="1"/>
  <c r="H5" i="1"/>
  <c r="G5" i="1"/>
  <c r="I55" i="1" l="1"/>
  <c r="D71" i="1" s="1"/>
  <c r="F71" i="1" s="1"/>
  <c r="K55" i="1"/>
  <c r="H55" i="1"/>
  <c r="D70" i="1" s="1"/>
  <c r="F70" i="1" s="1"/>
  <c r="J55" i="1"/>
  <c r="D72" i="1" s="1"/>
  <c r="F72" i="1" s="1"/>
  <c r="D59" i="1"/>
  <c r="D60" i="1"/>
  <c r="D61" i="1"/>
  <c r="D62" i="1"/>
  <c r="D64" i="1"/>
  <c r="G55" i="1"/>
  <c r="D69" i="1" s="1"/>
  <c r="F69" i="1" s="1"/>
  <c r="F73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<sst xmlns="http://schemas.openxmlformats.org/spreadsheetml/2006/main" count="95" uniqueCount="87">
  <si>
    <t>AGING SCHEDULE — LAPORAN PIUTANG (ACCOUNTS RECEIVABLE)</t>
  </si>
  <si>
    <t>[Nama Perusahaan]</t>
  </si>
  <si>
    <t>Periode: April 2026  |  Per Tanggal: 30 April 2026  |  Mata Uang: IDR</t>
  </si>
  <si>
    <t>No</t>
  </si>
  <si>
    <t>Customer Name</t>
  </si>
  <si>
    <t>Invoice Number</t>
  </si>
  <si>
    <t>Invoice Date</t>
  </si>
  <si>
    <t>Due Date</t>
  </si>
  <si>
    <t>Total Outstanding (Rp)</t>
  </si>
  <si>
    <t>0-30 Hari
(Current)</t>
  </si>
  <si>
    <t>31-60 Hari
(Awal Terlambat)</t>
  </si>
  <si>
    <t>61-90 Hari
(Terlambat)</t>
  </si>
  <si>
    <t>&gt;90 Hari
(Risiko Bad Debt)</t>
  </si>
  <si>
    <t>Status</t>
  </si>
  <si>
    <t>PIC Collector</t>
  </si>
  <si>
    <t>Last Reminder
Date</t>
  </si>
  <si>
    <t>Action / Notes</t>
  </si>
  <si>
    <t>TOTAL</t>
  </si>
  <si>
    <t>📊 RINGKASAN AGING</t>
  </si>
  <si>
    <t>Total AR Outstanding</t>
  </si>
  <si>
    <t>% Current (0-30 hr)</t>
  </si>
  <si>
    <t>% Awal Terlambat</t>
  </si>
  <si>
    <t>% Terlambat</t>
  </si>
  <si>
    <t>% &gt;90 Hari (Kritis)</t>
  </si>
  <si>
    <t>Rata-rata DSO (hari)</t>
  </si>
  <si>
    <t>Customer Terbesar (&gt;90 hr)</t>
  </si>
  <si>
    <t>📋 CADANGAN KERUGIAN PIUTANG (PSAK 71 / IFRS 9)</t>
  </si>
  <si>
    <t>Bucket</t>
  </si>
  <si>
    <t>Rate Cadangan</t>
  </si>
  <si>
    <t>Saldo Bucket</t>
  </si>
  <si>
    <t>Est. Cadangan</t>
  </si>
  <si>
    <t>0-30 Hari (Current)</t>
  </si>
  <si>
    <t>31-60 Hari (Awal Terlambat)</t>
  </si>
  <si>
    <t>61-90 Hari (Terlambat)</t>
  </si>
  <si>
    <t>&gt;90 Hari (Risiko Bad Debt)</t>
  </si>
  <si>
    <t>TOTAL CADANGAN KERUGIAN PIUTANG</t>
  </si>
  <si>
    <t>⚠ Template ini menggunakan formula otomatis (TODAY()). Bucket G-K &amp; status terisi otomatis—jangan edit manual. Referensi: PSAK 71 / IFRS 9 / GAAP ASC 326-20 (CECL). Disiapkan oleh HashMicro Finance Team.</t>
  </si>
  <si>
    <t>PETUNJUK PENGGUNAAN — AGING SCHEDULE</t>
  </si>
  <si>
    <t>Template Laporan Piutang Mingguan | HashMicro Finance</t>
  </si>
  <si>
    <t>1. CARA MENGISI DATA</t>
  </si>
  <si>
    <t>Kolom A–F</t>
  </si>
  <si>
    <t>Isi manual: No, Customer Name, Invoice Number, Invoice Date, Due Date, Total Outstanding (Rp)</t>
  </si>
  <si>
    <t>Kolom G–K</t>
  </si>
  <si>
    <t>⚙ OTOMATIS — Jangan edit! Formula aging bucket &amp; status terisi sendiri berdasarkan Due Date dan Total Outstanding</t>
  </si>
  <si>
    <t>Kolom L–N</t>
  </si>
  <si>
    <t>Isi manual: PIC Collector, Last Reminder Date, Action/Notes sesuai status tagihan</t>
  </si>
  <si>
    <t>Format Tanggal</t>
  </si>
  <si>
    <t>Gunakan format DD-MMM-YYYY (contoh: 15-Jan-2026)</t>
  </si>
  <si>
    <t>2. PENJELASAN BUCKET AGING</t>
  </si>
  <si>
    <t>✅ Masih dalam toleransi pembayaran. Low risk. Lakukan courtesy call jika mendekati jatuh tempo.</t>
  </si>
  <si>
    <t>🟡 Kirim reminder email + telepon. Ingatkan konsekuensi keterlambatan.</t>
  </si>
  <si>
    <t>🟠 Eskalasi ke Supervisor Finance + Kirim Surat Tagihan I resmi.</t>
  </si>
  <si>
    <t>🔴 Eskalasi ke legal / collection agency. Pertimbangkan provisi piutang sesuai PSAK 71.</t>
  </si>
  <si>
    <t>3. INTERPRETASI STATUS OTOMATIS</t>
  </si>
  <si>
    <t>Lunas</t>
  </si>
  <si>
    <t>Total Outstanding = 0. Invoice sudah terbayar lunas.</t>
  </si>
  <si>
    <t>Current</t>
  </si>
  <si>
    <t>Tagihan masih dalam 0-30 hari dari Due Date.</t>
  </si>
  <si>
    <t>Awal Terlambat</t>
  </si>
  <si>
    <t>Tagihan sudah 31-60 hari melewati Due Date.</t>
  </si>
  <si>
    <t>Terlambat</t>
  </si>
  <si>
    <t>Tagihan sudah 61-90 hari melewati Due Date.</t>
  </si>
  <si>
    <t>Bad Debt Risk</t>
  </si>
  <si>
    <t>Tagihan sudah &gt;90 hari melewati Due Date. Pertimbangkan write-off.</t>
  </si>
  <si>
    <t>Belum Jatuh Tempo</t>
  </si>
  <si>
    <t>Due Date belum tercapai hari ini — tagihan masih dalam batas normal.</t>
  </si>
  <si>
    <t>4. CADANGAN KERUGIAN PIUTANG (PSAK 71)</t>
  </si>
  <si>
    <t>Rate Default</t>
  </si>
  <si>
    <t>Current: 0% | 31-60 hr: 5% | 61-90 hr: 25% | &gt;90 hr: 50%</t>
  </si>
  <si>
    <t>Industri Konstruksi</t>
  </si>
  <si>
    <t>Lebih konservatif: 0% | 10% | 35% | 70%</t>
  </si>
  <si>
    <t>Dasar Standar</t>
  </si>
  <si>
    <t>PSAK 71 / IFRS 9 / GAAP ASC 326-20 (CECL)</t>
  </si>
  <si>
    <t>Cara Pakai</t>
  </si>
  <si>
    <t>Lihat blok 'Cadangan Kerugian Piutang' di sheet Aging Schedule — formula sudah otomatis</t>
  </si>
  <si>
    <t>5. TIPS PENGGUNAAN MINGGUAN</t>
  </si>
  <si>
    <t>Update Reguler</t>
  </si>
  <si>
    <t>Perbarui data setiap Senin pagi sebelum rapat Finance Weekly.</t>
  </si>
  <si>
    <t>Freeze Panes</t>
  </si>
  <si>
    <t>Kolom A-E &amp; baris 1-4 sudah di-freeze untuk navigasi mudah.</t>
  </si>
  <si>
    <t>Filter &amp; Sort</t>
  </si>
  <si>
    <t>Gunakan AutoFilter Excel untuk filter per PIC, Status, atau bucket aging.</t>
  </si>
  <si>
    <t>Backup</t>
  </si>
  <si>
    <t>Simpan salinan setiap minggu dengan nama: Aging_AR_[YYYYMMDD].xlsx</t>
  </si>
  <si>
    <t>6. LEGENDA WARNA BUCKET</t>
  </si>
  <si>
    <t>Status: Lunas</t>
  </si>
  <si>
    <t>Status: Bad Debt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</si>
</sst>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yy"/>
    <numFmt numFmtId="165" formatCode="&quot;Rp &quot;#,##0;[Red]&quot;Rp &quot;\-#,##0"/>
    <numFmt numFmtId="166" formatCode="&quot;Rp &quot;#,##0"/>
    <numFmt numFmtId="167" formatCode="0.0%"/>
    <numFmt numFmtId="168" formatCode="0.0"/>
  </numFmts>
  <fonts count="23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3"/>
      <color rgb="FFA80000"/>
      <name val="Arial"/>
    </font>
    <font>
      <i/>
      <sz val="10"/>
      <color rgb="FF616161"/>
      <name val="Arial"/>
    </font>
    <font>
      <b/>
      <sz val="10"/>
      <color rgb="FFFFFFFF"/>
      <name val="Arial"/>
    </font>
    <font>
      <sz val="10"/>
      <color rgb="FF1A1A1A"/>
      <name val="Arial"/>
    </font>
    <font>
      <sz val="10"/>
      <color rgb="FF1B5E20"/>
      <name val="Arial"/>
    </font>
    <font>
      <sz val="10"/>
      <color rgb="FFF57F17"/>
      <name val="Arial"/>
    </font>
    <font>
      <sz val="10"/>
      <color rgb="FFE65100"/>
      <name val="Arial"/>
    </font>
    <font>
      <sz val="10"/>
      <color rgb="FFB71C1C"/>
      <name val="Arial"/>
    </font>
    <font>
      <b/>
      <sz val="10"/>
      <color rgb="FFA80000"/>
      <name val="Arial"/>
    </font>
    <font>
      <b/>
      <sz val="11"/>
      <color rgb="FFFFFFFF"/>
      <name val="Arial"/>
    </font>
    <font>
      <b/>
      <sz val="10"/>
      <color rgb="FF1A1A1A"/>
      <name val="Arial"/>
    </font>
    <font>
      <i/>
      <sz val="9"/>
      <color rgb="FF616161"/>
      <name val="Arial"/>
    </font>
    <font>
      <b/>
      <sz val="14"/>
      <color rgb="FFFFFFFF"/>
      <name val="Arial"/>
    </font>
    <font>
      <b/>
      <sz val="11"/>
      <color rgb="FFA80000"/>
      <name val="Arial"/>
    </font>
    <font>
      <b/>
      <sz val="12"/>
      <color rgb="FFFFFFFF"/>
      <name val="Arial"/>
    </font>
    <font>
      <b/>
      <sz val="10"/>
      <color rgb="FF1B5E20"/>
      <name val="Arial"/>
    </font>
    <font>
      <b/>
      <sz val="10"/>
      <color rgb="FFF57F17"/>
      <name val="Arial"/>
    </font>
    <font>
      <b/>
      <sz val="10"/>
      <color rgb="FFE65100"/>
      <name val="Arial"/>
    </font>
    <font>
      <b/>
      <sz val="10"/>
      <color rgb="FFB71C1C"/>
      <name val="Arial"/>
    </font>
    <font>
      <b/>
      <sz val="10"/>
      <color rgb="FF006100"/>
      <name val="Arial"/>
    </font>
    <font>
      <b/>
      <sz val="10"/>
      <color rgb="FF9C0006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00000"/>
      </patternFill>
    </fill>
    <fill>
      <patternFill patternType="solid">
        <fgColor rgb="FFFFF3F3"/>
      </patternFill>
    </fill>
    <fill>
      <patternFill patternType="solid">
        <fgColor rgb="FFFBEAEA"/>
      </patternFill>
    </fill>
    <fill>
      <patternFill patternType="solid">
        <fgColor rgb="FFC8E6C9"/>
      </patternFill>
    </fill>
    <fill>
      <patternFill patternType="solid">
        <fgColor rgb="FFFFF59D"/>
      </patternFill>
    </fill>
    <fill>
      <patternFill patternType="solid">
        <fgColor rgb="FFFFCC80"/>
      </patternFill>
    </fill>
    <fill>
      <patternFill patternType="solid">
        <fgColor rgb="FFEF9A9A"/>
      </patternFill>
    </fill>
    <fill>
      <patternFill patternType="solid">
        <fgColor rgb="FFA80000"/>
      </patternFill>
    </fill>
    <fill>
      <patternFill patternType="solid">
        <fgColor rgb="FFFFD6D6"/>
      </patternFill>
    </fill>
    <fill>
      <patternFill patternType="solid">
        <fgColor rgb="FFC6EFCE"/>
      </patternFill>
    </fill>
    <fill>
      <patternFill patternType="solid">
        <fgColor rgb="FFF8CBAD"/>
      </patternFill>
    </fill>
  </fills>
  <borders count="10">
    <border>
      <left/>
      <right/>
      <top/>
      <bottom/>
      <diagonal/>
    </border>
    <border>
      <left style="medium">
        <color rgb="FFA80000"/>
      </left>
      <right style="medium">
        <color rgb="FFA80000"/>
      </right>
      <top style="medium">
        <color rgb="FFA80000"/>
      </top>
      <bottom style="medium">
        <color rgb="FFA80000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medium">
        <color rgb="FFA80000"/>
      </left>
      <right style="medium">
        <color rgb="FFA80000"/>
      </right>
      <top style="medium">
        <color rgb="FFA80000"/>
      </top>
      <bottom style="double">
        <color rgb="FFA80000"/>
      </bottom>
      <diagonal/>
    </border>
    <border>
      <left/>
      <right/>
      <top style="thin">
        <color rgb="FF9E9E9E"/>
      </top>
      <bottom style="thin">
        <color rgb="FF9E9E9E"/>
      </bottom>
      <diagonal/>
    </border>
    <border>
      <left/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 style="medium">
        <color rgb="FFA80000"/>
      </right>
      <top style="medium">
        <color rgb="FFA80000"/>
      </top>
      <bottom style="double">
        <color rgb="FFA80000"/>
      </bottom>
      <diagonal/>
    </border>
    <border>
      <left/>
      <right/>
      <top style="medium">
        <color rgb="FFA80000"/>
      </top>
      <bottom style="double">
        <color rgb="FFA80000"/>
      </bottom>
      <diagonal/>
    </border>
    <border>
      <left/>
      <right/>
      <top style="medium">
        <color rgb="FFA80000"/>
      </top>
      <bottom style="medium">
        <color rgb="FFA80000"/>
      </bottom>
      <diagonal/>
    </border>
    <border>
      <left/>
      <right style="medium">
        <color rgb="FFA80000"/>
      </right>
      <top style="medium">
        <color rgb="FFA80000"/>
      </top>
      <bottom style="medium">
        <color rgb="FFA8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1" fontId="5" fillId="5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/>
    </xf>
    <xf numFmtId="166" fontId="6" fillId="6" borderId="2" xfId="0" applyNumberFormat="1" applyFont="1" applyFill="1" applyBorder="1" applyAlignment="1">
      <alignment horizontal="center" vertical="center"/>
    </xf>
    <xf numFmtId="166" fontId="7" fillId="7" borderId="2" xfId="0" applyNumberFormat="1" applyFont="1" applyFill="1" applyBorder="1" applyAlignment="1">
      <alignment horizontal="center" vertical="center"/>
    </xf>
    <xf numFmtId="166" fontId="8" fillId="8" borderId="2" xfId="0" applyNumberFormat="1" applyFont="1" applyFill="1" applyBorder="1" applyAlignment="1">
      <alignment horizontal="center" vertical="center"/>
    </xf>
    <xf numFmtId="166" fontId="9" fillId="9" borderId="2" xfId="0" applyNumberFormat="1" applyFont="1" applyFill="1" applyBorder="1" applyAlignment="1">
      <alignment horizontal="center" vertical="center"/>
    </xf>
    <xf numFmtId="49" fontId="10" fillId="5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165" fontId="11" fillId="10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0" fillId="10" borderId="3" xfId="0" applyFill="1" applyBorder="1"/>
    <xf numFmtId="9" fontId="10" fillId="5" borderId="2" xfId="0" applyNumberFormat="1" applyFont="1" applyFill="1" applyBorder="1" applyAlignment="1">
      <alignment horizontal="center" vertical="center"/>
    </xf>
    <xf numFmtId="9" fontId="10" fillId="2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20" fillId="9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6" fillId="3" borderId="1" xfId="0" applyFont="1" applyFill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14" fillId="3" borderId="0" xfId="0" applyFont="1" applyFill="1" applyAlignment="1">
      <alignment horizontal="center" vertical="center"/>
    </xf>
    <xf numFmtId="0" fontId="0" fillId="0" borderId="0" xfId="0"/>
    <xf numFmtId="0" fontId="19" fillId="8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0" xfId="0" applyFill="1"/>
    <xf numFmtId="0" fontId="22" fillId="13" borderId="2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21" fillId="12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65" fontId="10" fillId="11" borderId="2" xfId="0" applyNumberFormat="1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10" fillId="11" borderId="2" xfId="0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165" fontId="5" fillId="5" borderId="2" xfId="0" applyNumberFormat="1" applyFont="1" applyFill="1" applyBorder="1" applyAlignment="1">
      <alignment horizontal="center" vertical="center"/>
    </xf>
    <xf numFmtId="167" fontId="12" fillId="2" borderId="2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8" fontId="12" fillId="2" borderId="2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5" fontId="11" fillId="10" borderId="3" xfId="0" applyNumberFormat="1" applyFont="1" applyFill="1" applyBorder="1" applyAlignment="1">
      <alignment horizontal="center" vertical="center"/>
    </xf>
    <xf numFmtId="165" fontId="12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7">
    <dxf>
      <font>
        <color rgb="FF1565C0"/>
      </font>
      <fill>
        <patternFill patternType="solid">
          <fgColor rgb="FFE8F4FD"/>
          <bgColor rgb="FFE8F4FD"/>
        </patternFill>
      </fill>
    </dxf>
    <dxf>
      <font>
        <b/>
        <color rgb="FF9C0006"/>
      </font>
      <fill>
        <patternFill patternType="solid">
          <fgColor rgb="FFF8CBAD"/>
          <bgColor rgb="FFF8CBAD"/>
        </patternFill>
      </fill>
    </dxf>
    <dxf>
      <font>
        <color rgb="FF833C0C"/>
      </font>
      <fill>
        <patternFill patternType="solid">
          <fgColor rgb="FFFCE4D6"/>
          <bgColor rgb="FFFCE4D6"/>
        </patternFill>
      </fill>
    </dxf>
    <dxf>
      <font>
        <color rgb="FF7F6000"/>
      </font>
      <fill>
        <patternFill patternType="solid">
          <fgColor rgb="FFFFF2CC"/>
          <bgColor rgb="FFFFF2CC"/>
        </patternFill>
      </fill>
    </dxf>
    <dxf>
      <font>
        <color rgb="FF385723"/>
      </font>
      <fill>
        <patternFill patternType="solid">
          <fgColor rgb="FFE2EFDA"/>
          <bgColor rgb="FFE2EFDA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b/>
        <color rgb="FF9C0006"/>
      </font>
      <fill>
        <patternFill patternType="solid">
          <fgColor rgb="FFFFF0F0"/>
          <bgColor rgb="FFFFF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Picture</v>
  </rv>
  <rv s="0">
    <v>1</v>
    <v>5</v>
    <v>Picture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00000"/>
    <pageSetUpPr fitToPage="1"/>
  </sheetPr>
  <dimension ref="A1:N75"/>
  <sheetViews>
    <sheetView showGridLines="0" zoomScale="70" zoomScaleNormal="70" workbookViewId="0">
      <pane xSplit="5" ySplit="4" topLeftCell="F5" activePane="bottomRight" state="frozen"/>
      <selection pane="topRight"/>
      <selection pane="bottomLeft"/>
      <selection pane="bottomRight" activeCell="D29" sqref="D29"/>
    </sheetView>
  </sheetViews>
  <sheetFormatPr defaultRowHeight="14.5" x14ac:dyDescent="0.35"/>
  <cols>
    <col min="1" max="1" width="5" customWidth="1"/>
    <col min="2" max="2" width="22" customWidth="1"/>
    <col min="3" max="3" width="18" customWidth="1"/>
    <col min="4" max="5" width="14" customWidth="1"/>
    <col min="6" max="6" width="20" customWidth="1"/>
    <col min="7" max="7" width="17" customWidth="1"/>
    <col min="8" max="9" width="19" customWidth="1"/>
    <col min="10" max="10" width="20" customWidth="1"/>
    <col min="11" max="12" width="18" customWidth="1"/>
    <col min="13" max="13" width="15" customWidth="1"/>
    <col min="14" max="14" width="30" customWidth="1"/>
  </cols>
  <sheetData>
    <row r="1" spans="1:14" ht="30" customHeight="1" x14ac:dyDescent="0.35">
      <c r="A1" s="34" t="e" vm="1">
        <v>#VALUE!</v>
      </c>
      <c r="B1" s="30"/>
      <c r="C1" s="30"/>
      <c r="D1" s="52" t="s">
        <v>0</v>
      </c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2" customHeight="1" x14ac:dyDescent="0.35">
      <c r="A2" s="30"/>
      <c r="B2" s="30"/>
      <c r="C2" s="30"/>
      <c r="D2" s="55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22" customHeight="1" x14ac:dyDescent="0.35">
      <c r="A3" s="30"/>
      <c r="B3" s="30"/>
      <c r="C3" s="30"/>
      <c r="D3" s="57" t="s">
        <v>2</v>
      </c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38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</row>
    <row r="5" spans="1:14" x14ac:dyDescent="0.35">
      <c r="A5" s="2">
        <v>1</v>
      </c>
      <c r="B5" s="3"/>
      <c r="C5" s="3"/>
      <c r="D5" s="4"/>
      <c r="E5" s="4"/>
      <c r="F5" s="5"/>
      <c r="G5" s="6">
        <f t="shared" ref="G5:G36" ca="1" si="0">IFERROR(IF(AND($F5&gt;0,(TODAY()-$E5)&gt;=0,(TODAY()-$E5)&lt;=30),$F5,0),0)</f>
        <v>0</v>
      </c>
      <c r="H5" s="7">
        <f t="shared" ref="H5:H36" ca="1" si="1">IFERROR(IF(AND($F5&gt;0,(TODAY()-$E5)&gt;=31,(TODAY()-$E5)&lt;=60),$F5,0),0)</f>
        <v>0</v>
      </c>
      <c r="I5" s="8">
        <f t="shared" ref="I5:I36" ca="1" si="2">IFERROR(IF(AND($F5&gt;0,(TODAY()-$E5)&gt;=61,(TODAY()-$E5)&lt;=90),$F5,0),0)</f>
        <v>0</v>
      </c>
      <c r="J5" s="9">
        <f t="shared" ref="J5:J36" ca="1" si="3">IFERROR(IF(AND($F5&gt;0,(TODAY()-$E5)&gt;90),$F5,0),0)</f>
        <v>0</v>
      </c>
      <c r="K5" s="10" t="str">
        <f t="shared" ref="K5:K36" si="4">IF($F5=0,"Lunas",IF($J5&gt;0,"Bad Debt Risk",IF($I5&gt;0,"Terlambat",IF($H5&gt;0,"Awal Terlambat",IF($G5&gt;0,"Current","Belum Jatuh Tempo")))))</f>
        <v>Lunas</v>
      </c>
      <c r="L5" s="3"/>
      <c r="M5" s="4"/>
      <c r="N5" s="3"/>
    </row>
    <row r="6" spans="1:14" x14ac:dyDescent="0.35">
      <c r="A6" s="11">
        <v>2</v>
      </c>
      <c r="B6" s="12"/>
      <c r="C6" s="12"/>
      <c r="D6" s="13"/>
      <c r="E6" s="13"/>
      <c r="F6" s="14"/>
      <c r="G6" s="6">
        <f t="shared" ca="1" si="0"/>
        <v>0</v>
      </c>
      <c r="H6" s="7">
        <f t="shared" ca="1" si="1"/>
        <v>0</v>
      </c>
      <c r="I6" s="8">
        <f t="shared" ca="1" si="2"/>
        <v>0</v>
      </c>
      <c r="J6" s="9">
        <f t="shared" ca="1" si="3"/>
        <v>0</v>
      </c>
      <c r="K6" s="15" t="str">
        <f t="shared" si="4"/>
        <v>Lunas</v>
      </c>
      <c r="L6" s="12"/>
      <c r="M6" s="13"/>
      <c r="N6" s="12"/>
    </row>
    <row r="7" spans="1:14" x14ac:dyDescent="0.35">
      <c r="A7" s="2">
        <v>3</v>
      </c>
      <c r="B7" s="3"/>
      <c r="C7" s="3"/>
      <c r="D7" s="4"/>
      <c r="E7" s="4"/>
      <c r="F7" s="5"/>
      <c r="G7" s="6">
        <f t="shared" ca="1" si="0"/>
        <v>0</v>
      </c>
      <c r="H7" s="7">
        <f t="shared" ca="1" si="1"/>
        <v>0</v>
      </c>
      <c r="I7" s="8">
        <f t="shared" ca="1" si="2"/>
        <v>0</v>
      </c>
      <c r="J7" s="9">
        <f t="shared" ca="1" si="3"/>
        <v>0</v>
      </c>
      <c r="K7" s="10" t="str">
        <f t="shared" si="4"/>
        <v>Lunas</v>
      </c>
      <c r="L7" s="3"/>
      <c r="M7" s="4"/>
      <c r="N7" s="3"/>
    </row>
    <row r="8" spans="1:14" x14ac:dyDescent="0.35">
      <c r="A8" s="11">
        <v>4</v>
      </c>
      <c r="B8" s="12"/>
      <c r="C8" s="12"/>
      <c r="D8" s="13"/>
      <c r="E8" s="13"/>
      <c r="F8" s="14"/>
      <c r="G8" s="6">
        <f t="shared" ca="1" si="0"/>
        <v>0</v>
      </c>
      <c r="H8" s="7">
        <f t="shared" ca="1" si="1"/>
        <v>0</v>
      </c>
      <c r="I8" s="8">
        <f t="shared" ca="1" si="2"/>
        <v>0</v>
      </c>
      <c r="J8" s="9">
        <f t="shared" ca="1" si="3"/>
        <v>0</v>
      </c>
      <c r="K8" s="15" t="str">
        <f t="shared" si="4"/>
        <v>Lunas</v>
      </c>
      <c r="L8" s="12"/>
      <c r="M8" s="13"/>
      <c r="N8" s="12"/>
    </row>
    <row r="9" spans="1:14" x14ac:dyDescent="0.35">
      <c r="A9" s="2">
        <v>5</v>
      </c>
      <c r="B9" s="3"/>
      <c r="C9" s="3"/>
      <c r="D9" s="4"/>
      <c r="E9" s="4"/>
      <c r="F9" s="5"/>
      <c r="G9" s="6">
        <f t="shared" ca="1" si="0"/>
        <v>0</v>
      </c>
      <c r="H9" s="7">
        <f t="shared" ca="1" si="1"/>
        <v>0</v>
      </c>
      <c r="I9" s="8">
        <f t="shared" ca="1" si="2"/>
        <v>0</v>
      </c>
      <c r="J9" s="9">
        <f t="shared" ca="1" si="3"/>
        <v>0</v>
      </c>
      <c r="K9" s="10" t="str">
        <f t="shared" si="4"/>
        <v>Lunas</v>
      </c>
      <c r="L9" s="3"/>
      <c r="M9" s="4"/>
      <c r="N9" s="3"/>
    </row>
    <row r="10" spans="1:14" x14ac:dyDescent="0.35">
      <c r="A10" s="11">
        <v>6</v>
      </c>
      <c r="B10" s="12"/>
      <c r="C10" s="12"/>
      <c r="D10" s="13"/>
      <c r="E10" s="13"/>
      <c r="F10" s="14"/>
      <c r="G10" s="6">
        <f t="shared" ca="1" si="0"/>
        <v>0</v>
      </c>
      <c r="H10" s="7">
        <f t="shared" ca="1" si="1"/>
        <v>0</v>
      </c>
      <c r="I10" s="8">
        <f t="shared" ca="1" si="2"/>
        <v>0</v>
      </c>
      <c r="J10" s="9">
        <f t="shared" ca="1" si="3"/>
        <v>0</v>
      </c>
      <c r="K10" s="15" t="str">
        <f t="shared" si="4"/>
        <v>Lunas</v>
      </c>
      <c r="L10" s="12"/>
      <c r="M10" s="13"/>
      <c r="N10" s="12"/>
    </row>
    <row r="11" spans="1:14" x14ac:dyDescent="0.35">
      <c r="A11" s="2">
        <v>7</v>
      </c>
      <c r="B11" s="3"/>
      <c r="C11" s="3"/>
      <c r="D11" s="4"/>
      <c r="E11" s="4"/>
      <c r="F11" s="5"/>
      <c r="G11" s="6">
        <f t="shared" ca="1" si="0"/>
        <v>0</v>
      </c>
      <c r="H11" s="7">
        <f t="shared" ca="1" si="1"/>
        <v>0</v>
      </c>
      <c r="I11" s="8">
        <f t="shared" ca="1" si="2"/>
        <v>0</v>
      </c>
      <c r="J11" s="9">
        <f t="shared" ca="1" si="3"/>
        <v>0</v>
      </c>
      <c r="K11" s="10" t="str">
        <f t="shared" si="4"/>
        <v>Lunas</v>
      </c>
      <c r="L11" s="3"/>
      <c r="M11" s="4"/>
      <c r="N11" s="3"/>
    </row>
    <row r="12" spans="1:14" x14ac:dyDescent="0.35">
      <c r="A12" s="11">
        <v>8</v>
      </c>
      <c r="B12" s="12"/>
      <c r="C12" s="12"/>
      <c r="D12" s="13"/>
      <c r="E12" s="13"/>
      <c r="F12" s="14"/>
      <c r="G12" s="6">
        <f t="shared" ca="1" si="0"/>
        <v>0</v>
      </c>
      <c r="H12" s="7">
        <f t="shared" ca="1" si="1"/>
        <v>0</v>
      </c>
      <c r="I12" s="8">
        <f t="shared" ca="1" si="2"/>
        <v>0</v>
      </c>
      <c r="J12" s="9">
        <f t="shared" ca="1" si="3"/>
        <v>0</v>
      </c>
      <c r="K12" s="15" t="str">
        <f t="shared" si="4"/>
        <v>Lunas</v>
      </c>
      <c r="L12" s="12"/>
      <c r="M12" s="13"/>
      <c r="N12" s="12"/>
    </row>
    <row r="13" spans="1:14" x14ac:dyDescent="0.35">
      <c r="A13" s="2">
        <v>9</v>
      </c>
      <c r="B13" s="3"/>
      <c r="C13" s="3"/>
      <c r="D13" s="4"/>
      <c r="E13" s="4"/>
      <c r="F13" s="5"/>
      <c r="G13" s="6">
        <f t="shared" ca="1" si="0"/>
        <v>0</v>
      </c>
      <c r="H13" s="7">
        <f t="shared" ca="1" si="1"/>
        <v>0</v>
      </c>
      <c r="I13" s="8">
        <f t="shared" ca="1" si="2"/>
        <v>0</v>
      </c>
      <c r="J13" s="9">
        <f t="shared" ca="1" si="3"/>
        <v>0</v>
      </c>
      <c r="K13" s="10" t="str">
        <f t="shared" si="4"/>
        <v>Lunas</v>
      </c>
      <c r="L13" s="3"/>
      <c r="M13" s="4"/>
      <c r="N13" s="3"/>
    </row>
    <row r="14" spans="1:14" x14ac:dyDescent="0.35">
      <c r="A14" s="11">
        <v>10</v>
      </c>
      <c r="B14" s="12"/>
      <c r="C14" s="12"/>
      <c r="D14" s="13"/>
      <c r="E14" s="13"/>
      <c r="F14" s="14"/>
      <c r="G14" s="6">
        <f t="shared" ca="1" si="0"/>
        <v>0</v>
      </c>
      <c r="H14" s="7">
        <f t="shared" ca="1" si="1"/>
        <v>0</v>
      </c>
      <c r="I14" s="8">
        <f t="shared" ca="1" si="2"/>
        <v>0</v>
      </c>
      <c r="J14" s="9">
        <f t="shared" ca="1" si="3"/>
        <v>0</v>
      </c>
      <c r="K14" s="15" t="str">
        <f t="shared" si="4"/>
        <v>Lunas</v>
      </c>
      <c r="L14" s="12"/>
      <c r="M14" s="13"/>
      <c r="N14" s="12"/>
    </row>
    <row r="15" spans="1:14" x14ac:dyDescent="0.35">
      <c r="A15" s="2">
        <v>11</v>
      </c>
      <c r="B15" s="3"/>
      <c r="C15" s="3"/>
      <c r="D15" s="4"/>
      <c r="E15" s="4"/>
      <c r="F15" s="5"/>
      <c r="G15" s="6">
        <f t="shared" ca="1" si="0"/>
        <v>0</v>
      </c>
      <c r="H15" s="7">
        <f t="shared" ca="1" si="1"/>
        <v>0</v>
      </c>
      <c r="I15" s="8">
        <f t="shared" ca="1" si="2"/>
        <v>0</v>
      </c>
      <c r="J15" s="9">
        <f t="shared" ca="1" si="3"/>
        <v>0</v>
      </c>
      <c r="K15" s="10" t="str">
        <f t="shared" si="4"/>
        <v>Lunas</v>
      </c>
      <c r="L15" s="3"/>
      <c r="M15" s="4"/>
      <c r="N15" s="3"/>
    </row>
    <row r="16" spans="1:14" x14ac:dyDescent="0.35">
      <c r="A16" s="11">
        <v>12</v>
      </c>
      <c r="B16" s="12"/>
      <c r="C16" s="12"/>
      <c r="D16" s="13"/>
      <c r="E16" s="13"/>
      <c r="F16" s="14"/>
      <c r="G16" s="6">
        <f t="shared" ca="1" si="0"/>
        <v>0</v>
      </c>
      <c r="H16" s="7">
        <f t="shared" ca="1" si="1"/>
        <v>0</v>
      </c>
      <c r="I16" s="8">
        <f t="shared" ca="1" si="2"/>
        <v>0</v>
      </c>
      <c r="J16" s="9">
        <f t="shared" ca="1" si="3"/>
        <v>0</v>
      </c>
      <c r="K16" s="15" t="str">
        <f t="shared" si="4"/>
        <v>Lunas</v>
      </c>
      <c r="L16" s="12"/>
      <c r="M16" s="13"/>
      <c r="N16" s="12"/>
    </row>
    <row r="17" spans="1:14" x14ac:dyDescent="0.35">
      <c r="A17" s="2">
        <v>13</v>
      </c>
      <c r="B17" s="3"/>
      <c r="C17" s="3"/>
      <c r="D17" s="4"/>
      <c r="E17" s="4"/>
      <c r="F17" s="5"/>
      <c r="G17" s="6">
        <f t="shared" ca="1" si="0"/>
        <v>0</v>
      </c>
      <c r="H17" s="7">
        <f t="shared" ca="1" si="1"/>
        <v>0</v>
      </c>
      <c r="I17" s="8">
        <f t="shared" ca="1" si="2"/>
        <v>0</v>
      </c>
      <c r="J17" s="9">
        <f t="shared" ca="1" si="3"/>
        <v>0</v>
      </c>
      <c r="K17" s="10" t="str">
        <f t="shared" si="4"/>
        <v>Lunas</v>
      </c>
      <c r="L17" s="3"/>
      <c r="M17" s="4"/>
      <c r="N17" s="3"/>
    </row>
    <row r="18" spans="1:14" x14ac:dyDescent="0.35">
      <c r="A18" s="11">
        <v>14</v>
      </c>
      <c r="B18" s="12"/>
      <c r="C18" s="12"/>
      <c r="D18" s="13"/>
      <c r="E18" s="13"/>
      <c r="F18" s="14"/>
      <c r="G18" s="6">
        <f t="shared" ca="1" si="0"/>
        <v>0</v>
      </c>
      <c r="H18" s="7">
        <f t="shared" ca="1" si="1"/>
        <v>0</v>
      </c>
      <c r="I18" s="8">
        <f t="shared" ca="1" si="2"/>
        <v>0</v>
      </c>
      <c r="J18" s="9">
        <f t="shared" ca="1" si="3"/>
        <v>0</v>
      </c>
      <c r="K18" s="15" t="str">
        <f t="shared" si="4"/>
        <v>Lunas</v>
      </c>
      <c r="L18" s="12"/>
      <c r="M18" s="13"/>
      <c r="N18" s="12"/>
    </row>
    <row r="19" spans="1:14" x14ac:dyDescent="0.35">
      <c r="A19" s="2">
        <v>15</v>
      </c>
      <c r="B19" s="3"/>
      <c r="C19" s="3"/>
      <c r="D19" s="4"/>
      <c r="E19" s="4"/>
      <c r="F19" s="5"/>
      <c r="G19" s="6">
        <f t="shared" ca="1" si="0"/>
        <v>0</v>
      </c>
      <c r="H19" s="7">
        <f t="shared" ca="1" si="1"/>
        <v>0</v>
      </c>
      <c r="I19" s="8">
        <f t="shared" ca="1" si="2"/>
        <v>0</v>
      </c>
      <c r="J19" s="9">
        <f t="shared" ca="1" si="3"/>
        <v>0</v>
      </c>
      <c r="K19" s="10" t="str">
        <f t="shared" si="4"/>
        <v>Lunas</v>
      </c>
      <c r="L19" s="3"/>
      <c r="M19" s="4"/>
      <c r="N19" s="3"/>
    </row>
    <row r="20" spans="1:14" x14ac:dyDescent="0.35">
      <c r="A20" s="11">
        <v>16</v>
      </c>
      <c r="B20" s="12"/>
      <c r="C20" s="12"/>
      <c r="D20" s="13"/>
      <c r="E20" s="13"/>
      <c r="F20" s="14"/>
      <c r="G20" s="6">
        <f t="shared" ca="1" si="0"/>
        <v>0</v>
      </c>
      <c r="H20" s="7">
        <f t="shared" ca="1" si="1"/>
        <v>0</v>
      </c>
      <c r="I20" s="8">
        <f t="shared" ca="1" si="2"/>
        <v>0</v>
      </c>
      <c r="J20" s="9">
        <f t="shared" ca="1" si="3"/>
        <v>0</v>
      </c>
      <c r="K20" s="15" t="str">
        <f t="shared" si="4"/>
        <v>Lunas</v>
      </c>
      <c r="L20" s="12"/>
      <c r="M20" s="13"/>
      <c r="N20" s="12"/>
    </row>
    <row r="21" spans="1:14" x14ac:dyDescent="0.35">
      <c r="A21" s="2">
        <v>17</v>
      </c>
      <c r="B21" s="3"/>
      <c r="C21" s="3"/>
      <c r="D21" s="4"/>
      <c r="E21" s="4"/>
      <c r="F21" s="5"/>
      <c r="G21" s="6">
        <f t="shared" ca="1" si="0"/>
        <v>0</v>
      </c>
      <c r="H21" s="7">
        <f t="shared" ca="1" si="1"/>
        <v>0</v>
      </c>
      <c r="I21" s="8">
        <f t="shared" ca="1" si="2"/>
        <v>0</v>
      </c>
      <c r="J21" s="9">
        <f t="shared" ca="1" si="3"/>
        <v>0</v>
      </c>
      <c r="K21" s="10" t="str">
        <f t="shared" si="4"/>
        <v>Lunas</v>
      </c>
      <c r="L21" s="3"/>
      <c r="M21" s="4"/>
      <c r="N21" s="3"/>
    </row>
    <row r="22" spans="1:14" x14ac:dyDescent="0.35">
      <c r="A22" s="11">
        <v>18</v>
      </c>
      <c r="B22" s="12"/>
      <c r="C22" s="12"/>
      <c r="D22" s="13"/>
      <c r="E22" s="13"/>
      <c r="F22" s="14"/>
      <c r="G22" s="6">
        <f t="shared" ca="1" si="0"/>
        <v>0</v>
      </c>
      <c r="H22" s="7">
        <f t="shared" ca="1" si="1"/>
        <v>0</v>
      </c>
      <c r="I22" s="8">
        <f t="shared" ca="1" si="2"/>
        <v>0</v>
      </c>
      <c r="J22" s="9">
        <f t="shared" ca="1" si="3"/>
        <v>0</v>
      </c>
      <c r="K22" s="15" t="str">
        <f t="shared" si="4"/>
        <v>Lunas</v>
      </c>
      <c r="L22" s="12"/>
      <c r="M22" s="13"/>
      <c r="N22" s="12"/>
    </row>
    <row r="23" spans="1:14" x14ac:dyDescent="0.35">
      <c r="A23" s="2">
        <v>19</v>
      </c>
      <c r="B23" s="3"/>
      <c r="C23" s="3"/>
      <c r="D23" s="4"/>
      <c r="E23" s="4"/>
      <c r="F23" s="5"/>
      <c r="G23" s="6">
        <f t="shared" ca="1" si="0"/>
        <v>0</v>
      </c>
      <c r="H23" s="7">
        <f t="shared" ca="1" si="1"/>
        <v>0</v>
      </c>
      <c r="I23" s="8">
        <f t="shared" ca="1" si="2"/>
        <v>0</v>
      </c>
      <c r="J23" s="9">
        <f t="shared" ca="1" si="3"/>
        <v>0</v>
      </c>
      <c r="K23" s="10" t="str">
        <f t="shared" si="4"/>
        <v>Lunas</v>
      </c>
      <c r="L23" s="3"/>
      <c r="M23" s="4"/>
      <c r="N23" s="3"/>
    </row>
    <row r="24" spans="1:14" x14ac:dyDescent="0.35">
      <c r="A24" s="11">
        <v>20</v>
      </c>
      <c r="B24" s="12"/>
      <c r="C24" s="12"/>
      <c r="D24" s="13"/>
      <c r="E24" s="13"/>
      <c r="F24" s="14"/>
      <c r="G24" s="6">
        <f t="shared" ca="1" si="0"/>
        <v>0</v>
      </c>
      <c r="H24" s="7">
        <f t="shared" ca="1" si="1"/>
        <v>0</v>
      </c>
      <c r="I24" s="8">
        <f t="shared" ca="1" si="2"/>
        <v>0</v>
      </c>
      <c r="J24" s="9">
        <f t="shared" ca="1" si="3"/>
        <v>0</v>
      </c>
      <c r="K24" s="15" t="str">
        <f t="shared" si="4"/>
        <v>Lunas</v>
      </c>
      <c r="L24" s="12"/>
      <c r="M24" s="13"/>
      <c r="N24" s="12"/>
    </row>
    <row r="25" spans="1:14" x14ac:dyDescent="0.35">
      <c r="A25" s="2">
        <v>21</v>
      </c>
      <c r="B25" s="3"/>
      <c r="C25" s="3"/>
      <c r="D25" s="4"/>
      <c r="E25" s="4"/>
      <c r="F25" s="5"/>
      <c r="G25" s="6">
        <f t="shared" ca="1" si="0"/>
        <v>0</v>
      </c>
      <c r="H25" s="7">
        <f t="shared" ca="1" si="1"/>
        <v>0</v>
      </c>
      <c r="I25" s="8">
        <f t="shared" ca="1" si="2"/>
        <v>0</v>
      </c>
      <c r="J25" s="9">
        <f t="shared" ca="1" si="3"/>
        <v>0</v>
      </c>
      <c r="K25" s="10" t="str">
        <f t="shared" si="4"/>
        <v>Lunas</v>
      </c>
      <c r="L25" s="3"/>
      <c r="M25" s="4"/>
      <c r="N25" s="3"/>
    </row>
    <row r="26" spans="1:14" x14ac:dyDescent="0.35">
      <c r="A26" s="11">
        <v>22</v>
      </c>
      <c r="B26" s="12"/>
      <c r="C26" s="12"/>
      <c r="D26" s="13"/>
      <c r="E26" s="13"/>
      <c r="F26" s="14"/>
      <c r="G26" s="6">
        <f t="shared" ca="1" si="0"/>
        <v>0</v>
      </c>
      <c r="H26" s="7">
        <f t="shared" ca="1" si="1"/>
        <v>0</v>
      </c>
      <c r="I26" s="8">
        <f t="shared" ca="1" si="2"/>
        <v>0</v>
      </c>
      <c r="J26" s="9">
        <f t="shared" ca="1" si="3"/>
        <v>0</v>
      </c>
      <c r="K26" s="15" t="str">
        <f t="shared" si="4"/>
        <v>Lunas</v>
      </c>
      <c r="L26" s="12"/>
      <c r="M26" s="13"/>
      <c r="N26" s="12"/>
    </row>
    <row r="27" spans="1:14" x14ac:dyDescent="0.35">
      <c r="A27" s="2">
        <v>23</v>
      </c>
      <c r="B27" s="3"/>
      <c r="C27" s="3"/>
      <c r="D27" s="4"/>
      <c r="E27" s="4"/>
      <c r="F27" s="5"/>
      <c r="G27" s="6">
        <f t="shared" ca="1" si="0"/>
        <v>0</v>
      </c>
      <c r="H27" s="7">
        <f t="shared" ca="1" si="1"/>
        <v>0</v>
      </c>
      <c r="I27" s="8">
        <f t="shared" ca="1" si="2"/>
        <v>0</v>
      </c>
      <c r="J27" s="9">
        <f t="shared" ca="1" si="3"/>
        <v>0</v>
      </c>
      <c r="K27" s="10" t="str">
        <f t="shared" si="4"/>
        <v>Lunas</v>
      </c>
      <c r="L27" s="3"/>
      <c r="M27" s="4"/>
      <c r="N27" s="3"/>
    </row>
    <row r="28" spans="1:14" x14ac:dyDescent="0.35">
      <c r="A28" s="11">
        <v>24</v>
      </c>
      <c r="B28" s="12"/>
      <c r="C28" s="12"/>
      <c r="D28" s="13"/>
      <c r="E28" s="13"/>
      <c r="F28" s="14"/>
      <c r="G28" s="6">
        <f t="shared" ca="1" si="0"/>
        <v>0</v>
      </c>
      <c r="H28" s="7">
        <f t="shared" ca="1" si="1"/>
        <v>0</v>
      </c>
      <c r="I28" s="8">
        <f t="shared" ca="1" si="2"/>
        <v>0</v>
      </c>
      <c r="J28" s="9">
        <f t="shared" ca="1" si="3"/>
        <v>0</v>
      </c>
      <c r="K28" s="15" t="str">
        <f t="shared" si="4"/>
        <v>Lunas</v>
      </c>
      <c r="L28" s="12"/>
      <c r="M28" s="13"/>
      <c r="N28" s="12"/>
    </row>
    <row r="29" spans="1:14" x14ac:dyDescent="0.35">
      <c r="A29" s="2">
        <v>25</v>
      </c>
      <c r="B29" s="3"/>
      <c r="C29" s="3"/>
      <c r="D29" s="4"/>
      <c r="E29" s="4"/>
      <c r="F29" s="5"/>
      <c r="G29" s="6">
        <f t="shared" ca="1" si="0"/>
        <v>0</v>
      </c>
      <c r="H29" s="7">
        <f t="shared" ca="1" si="1"/>
        <v>0</v>
      </c>
      <c r="I29" s="8">
        <f t="shared" ca="1" si="2"/>
        <v>0</v>
      </c>
      <c r="J29" s="9">
        <f t="shared" ca="1" si="3"/>
        <v>0</v>
      </c>
      <c r="K29" s="10" t="str">
        <f t="shared" si="4"/>
        <v>Lunas</v>
      </c>
      <c r="L29" s="3"/>
      <c r="M29" s="4"/>
      <c r="N29" s="3"/>
    </row>
    <row r="30" spans="1:14" x14ac:dyDescent="0.35">
      <c r="A30" s="11">
        <v>26</v>
      </c>
      <c r="B30" s="12"/>
      <c r="C30" s="12"/>
      <c r="D30" s="13"/>
      <c r="E30" s="13"/>
      <c r="F30" s="14"/>
      <c r="G30" s="6">
        <f t="shared" ca="1" si="0"/>
        <v>0</v>
      </c>
      <c r="H30" s="7">
        <f t="shared" ca="1" si="1"/>
        <v>0</v>
      </c>
      <c r="I30" s="8">
        <f t="shared" ca="1" si="2"/>
        <v>0</v>
      </c>
      <c r="J30" s="9">
        <f t="shared" ca="1" si="3"/>
        <v>0</v>
      </c>
      <c r="K30" s="15" t="str">
        <f t="shared" si="4"/>
        <v>Lunas</v>
      </c>
      <c r="L30" s="12"/>
      <c r="M30" s="13"/>
      <c r="N30" s="12"/>
    </row>
    <row r="31" spans="1:14" x14ac:dyDescent="0.35">
      <c r="A31" s="2">
        <v>27</v>
      </c>
      <c r="B31" s="3"/>
      <c r="C31" s="3"/>
      <c r="D31" s="4"/>
      <c r="E31" s="4"/>
      <c r="F31" s="5"/>
      <c r="G31" s="6">
        <f t="shared" ca="1" si="0"/>
        <v>0</v>
      </c>
      <c r="H31" s="7">
        <f t="shared" ca="1" si="1"/>
        <v>0</v>
      </c>
      <c r="I31" s="8">
        <f t="shared" ca="1" si="2"/>
        <v>0</v>
      </c>
      <c r="J31" s="9">
        <f t="shared" ca="1" si="3"/>
        <v>0</v>
      </c>
      <c r="K31" s="10" t="str">
        <f t="shared" si="4"/>
        <v>Lunas</v>
      </c>
      <c r="L31" s="3"/>
      <c r="M31" s="4"/>
      <c r="N31" s="3"/>
    </row>
    <row r="32" spans="1:14" x14ac:dyDescent="0.35">
      <c r="A32" s="11">
        <v>28</v>
      </c>
      <c r="B32" s="12"/>
      <c r="C32" s="12"/>
      <c r="D32" s="13"/>
      <c r="E32" s="13"/>
      <c r="F32" s="14"/>
      <c r="G32" s="6">
        <f t="shared" ca="1" si="0"/>
        <v>0</v>
      </c>
      <c r="H32" s="7">
        <f t="shared" ca="1" si="1"/>
        <v>0</v>
      </c>
      <c r="I32" s="8">
        <f t="shared" ca="1" si="2"/>
        <v>0</v>
      </c>
      <c r="J32" s="9">
        <f t="shared" ca="1" si="3"/>
        <v>0</v>
      </c>
      <c r="K32" s="15" t="str">
        <f t="shared" si="4"/>
        <v>Lunas</v>
      </c>
      <c r="L32" s="12"/>
      <c r="M32" s="13"/>
      <c r="N32" s="12"/>
    </row>
    <row r="33" spans="1:14" x14ac:dyDescent="0.35">
      <c r="A33" s="2">
        <v>29</v>
      </c>
      <c r="B33" s="3"/>
      <c r="C33" s="3"/>
      <c r="D33" s="4"/>
      <c r="E33" s="4"/>
      <c r="F33" s="5"/>
      <c r="G33" s="6">
        <f t="shared" ca="1" si="0"/>
        <v>0</v>
      </c>
      <c r="H33" s="7">
        <f t="shared" ca="1" si="1"/>
        <v>0</v>
      </c>
      <c r="I33" s="8">
        <f t="shared" ca="1" si="2"/>
        <v>0</v>
      </c>
      <c r="J33" s="9">
        <f t="shared" ca="1" si="3"/>
        <v>0</v>
      </c>
      <c r="K33" s="10" t="str">
        <f t="shared" si="4"/>
        <v>Lunas</v>
      </c>
      <c r="L33" s="3"/>
      <c r="M33" s="4"/>
      <c r="N33" s="3"/>
    </row>
    <row r="34" spans="1:14" x14ac:dyDescent="0.35">
      <c r="A34" s="11">
        <v>30</v>
      </c>
      <c r="B34" s="12"/>
      <c r="C34" s="12"/>
      <c r="D34" s="13"/>
      <c r="E34" s="13"/>
      <c r="F34" s="14"/>
      <c r="G34" s="6">
        <f t="shared" ca="1" si="0"/>
        <v>0</v>
      </c>
      <c r="H34" s="7">
        <f t="shared" ca="1" si="1"/>
        <v>0</v>
      </c>
      <c r="I34" s="8">
        <f t="shared" ca="1" si="2"/>
        <v>0</v>
      </c>
      <c r="J34" s="9">
        <f t="shared" ca="1" si="3"/>
        <v>0</v>
      </c>
      <c r="K34" s="15" t="str">
        <f t="shared" si="4"/>
        <v>Lunas</v>
      </c>
      <c r="L34" s="12"/>
      <c r="M34" s="13"/>
      <c r="N34" s="12"/>
    </row>
    <row r="35" spans="1:14" x14ac:dyDescent="0.35">
      <c r="A35" s="2">
        <v>31</v>
      </c>
      <c r="B35" s="3"/>
      <c r="C35" s="3"/>
      <c r="D35" s="4"/>
      <c r="E35" s="4"/>
      <c r="F35" s="5"/>
      <c r="G35" s="6">
        <f t="shared" ca="1" si="0"/>
        <v>0</v>
      </c>
      <c r="H35" s="7">
        <f t="shared" ca="1" si="1"/>
        <v>0</v>
      </c>
      <c r="I35" s="8">
        <f t="shared" ca="1" si="2"/>
        <v>0</v>
      </c>
      <c r="J35" s="9">
        <f t="shared" ca="1" si="3"/>
        <v>0</v>
      </c>
      <c r="K35" s="10" t="str">
        <f t="shared" si="4"/>
        <v>Lunas</v>
      </c>
      <c r="L35" s="3"/>
      <c r="M35" s="4"/>
      <c r="N35" s="3"/>
    </row>
    <row r="36" spans="1:14" x14ac:dyDescent="0.35">
      <c r="A36" s="11">
        <v>32</v>
      </c>
      <c r="B36" s="12"/>
      <c r="C36" s="12"/>
      <c r="D36" s="13"/>
      <c r="E36" s="13"/>
      <c r="F36" s="14"/>
      <c r="G36" s="6">
        <f t="shared" ca="1" si="0"/>
        <v>0</v>
      </c>
      <c r="H36" s="7">
        <f t="shared" ca="1" si="1"/>
        <v>0</v>
      </c>
      <c r="I36" s="8">
        <f t="shared" ca="1" si="2"/>
        <v>0</v>
      </c>
      <c r="J36" s="9">
        <f t="shared" ca="1" si="3"/>
        <v>0</v>
      </c>
      <c r="K36" s="15" t="str">
        <f t="shared" si="4"/>
        <v>Lunas</v>
      </c>
      <c r="L36" s="12"/>
      <c r="M36" s="13"/>
      <c r="N36" s="12"/>
    </row>
    <row r="37" spans="1:14" x14ac:dyDescent="0.35">
      <c r="A37" s="2">
        <v>33</v>
      </c>
      <c r="B37" s="3"/>
      <c r="C37" s="3"/>
      <c r="D37" s="4"/>
      <c r="E37" s="4"/>
      <c r="F37" s="5"/>
      <c r="G37" s="6">
        <f t="shared" ref="G37:G54" ca="1" si="5">IFERROR(IF(AND($F37&gt;0,(TODAY()-$E37)&gt;=0,(TODAY()-$E37)&lt;=30),$F37,0),0)</f>
        <v>0</v>
      </c>
      <c r="H37" s="7">
        <f t="shared" ref="H37:H54" ca="1" si="6">IFERROR(IF(AND($F37&gt;0,(TODAY()-$E37)&gt;=31,(TODAY()-$E37)&lt;=60),$F37,0),0)</f>
        <v>0</v>
      </c>
      <c r="I37" s="8">
        <f t="shared" ref="I37:I54" ca="1" si="7">IFERROR(IF(AND($F37&gt;0,(TODAY()-$E37)&gt;=61,(TODAY()-$E37)&lt;=90),$F37,0),0)</f>
        <v>0</v>
      </c>
      <c r="J37" s="9">
        <f t="shared" ref="J37:J54" ca="1" si="8">IFERROR(IF(AND($F37&gt;0,(TODAY()-$E37)&gt;90),$F37,0),0)</f>
        <v>0</v>
      </c>
      <c r="K37" s="10" t="str">
        <f t="shared" ref="K37:K54" si="9">IF($F37=0,"Lunas",IF($J37&gt;0,"Bad Debt Risk",IF($I37&gt;0,"Terlambat",IF($H37&gt;0,"Awal Terlambat",IF($G37&gt;0,"Current","Belum Jatuh Tempo")))))</f>
        <v>Lunas</v>
      </c>
      <c r="L37" s="3"/>
      <c r="M37" s="4"/>
      <c r="N37" s="3"/>
    </row>
    <row r="38" spans="1:14" x14ac:dyDescent="0.35">
      <c r="A38" s="11">
        <v>34</v>
      </c>
      <c r="B38" s="12"/>
      <c r="C38" s="12"/>
      <c r="D38" s="13"/>
      <c r="E38" s="13"/>
      <c r="F38" s="14"/>
      <c r="G38" s="6">
        <f t="shared" ca="1" si="5"/>
        <v>0</v>
      </c>
      <c r="H38" s="7">
        <f t="shared" ca="1" si="6"/>
        <v>0</v>
      </c>
      <c r="I38" s="8">
        <f t="shared" ca="1" si="7"/>
        <v>0</v>
      </c>
      <c r="J38" s="9">
        <f t="shared" ca="1" si="8"/>
        <v>0</v>
      </c>
      <c r="K38" s="15" t="str">
        <f t="shared" si="9"/>
        <v>Lunas</v>
      </c>
      <c r="L38" s="12"/>
      <c r="M38" s="13"/>
      <c r="N38" s="12"/>
    </row>
    <row r="39" spans="1:14" x14ac:dyDescent="0.35">
      <c r="A39" s="2">
        <v>35</v>
      </c>
      <c r="B39" s="3"/>
      <c r="C39" s="3"/>
      <c r="D39" s="4"/>
      <c r="E39" s="4"/>
      <c r="F39" s="5"/>
      <c r="G39" s="6">
        <f t="shared" ca="1" si="5"/>
        <v>0</v>
      </c>
      <c r="H39" s="7">
        <f t="shared" ca="1" si="6"/>
        <v>0</v>
      </c>
      <c r="I39" s="8">
        <f t="shared" ca="1" si="7"/>
        <v>0</v>
      </c>
      <c r="J39" s="9">
        <f t="shared" ca="1" si="8"/>
        <v>0</v>
      </c>
      <c r="K39" s="10" t="str">
        <f t="shared" si="9"/>
        <v>Lunas</v>
      </c>
      <c r="L39" s="3"/>
      <c r="M39" s="4"/>
      <c r="N39" s="3"/>
    </row>
    <row r="40" spans="1:14" x14ac:dyDescent="0.35">
      <c r="A40" s="11">
        <v>36</v>
      </c>
      <c r="B40" s="12"/>
      <c r="C40" s="12"/>
      <c r="D40" s="13"/>
      <c r="E40" s="13"/>
      <c r="F40" s="14"/>
      <c r="G40" s="6">
        <f t="shared" ca="1" si="5"/>
        <v>0</v>
      </c>
      <c r="H40" s="7">
        <f t="shared" ca="1" si="6"/>
        <v>0</v>
      </c>
      <c r="I40" s="8">
        <f t="shared" ca="1" si="7"/>
        <v>0</v>
      </c>
      <c r="J40" s="9">
        <f t="shared" ca="1" si="8"/>
        <v>0</v>
      </c>
      <c r="K40" s="15" t="str">
        <f t="shared" si="9"/>
        <v>Lunas</v>
      </c>
      <c r="L40" s="12"/>
      <c r="M40" s="13"/>
      <c r="N40" s="12"/>
    </row>
    <row r="41" spans="1:14" x14ac:dyDescent="0.35">
      <c r="A41" s="2">
        <v>37</v>
      </c>
      <c r="B41" s="3"/>
      <c r="C41" s="3"/>
      <c r="D41" s="4"/>
      <c r="E41" s="4"/>
      <c r="F41" s="5"/>
      <c r="G41" s="6">
        <f t="shared" ca="1" si="5"/>
        <v>0</v>
      </c>
      <c r="H41" s="7">
        <f t="shared" ca="1" si="6"/>
        <v>0</v>
      </c>
      <c r="I41" s="8">
        <f t="shared" ca="1" si="7"/>
        <v>0</v>
      </c>
      <c r="J41" s="9">
        <f t="shared" ca="1" si="8"/>
        <v>0</v>
      </c>
      <c r="K41" s="10" t="str">
        <f t="shared" si="9"/>
        <v>Lunas</v>
      </c>
      <c r="L41" s="3"/>
      <c r="M41" s="4"/>
      <c r="N41" s="3"/>
    </row>
    <row r="42" spans="1:14" x14ac:dyDescent="0.35">
      <c r="A42" s="11">
        <v>38</v>
      </c>
      <c r="B42" s="12"/>
      <c r="C42" s="12"/>
      <c r="D42" s="13"/>
      <c r="E42" s="13"/>
      <c r="F42" s="14"/>
      <c r="G42" s="6">
        <f t="shared" ca="1" si="5"/>
        <v>0</v>
      </c>
      <c r="H42" s="7">
        <f t="shared" ca="1" si="6"/>
        <v>0</v>
      </c>
      <c r="I42" s="8">
        <f t="shared" ca="1" si="7"/>
        <v>0</v>
      </c>
      <c r="J42" s="9">
        <f t="shared" ca="1" si="8"/>
        <v>0</v>
      </c>
      <c r="K42" s="15" t="str">
        <f t="shared" si="9"/>
        <v>Lunas</v>
      </c>
      <c r="L42" s="12"/>
      <c r="M42" s="13"/>
      <c r="N42" s="12"/>
    </row>
    <row r="43" spans="1:14" x14ac:dyDescent="0.35">
      <c r="A43" s="2">
        <v>39</v>
      </c>
      <c r="B43" s="3"/>
      <c r="C43" s="3"/>
      <c r="D43" s="4"/>
      <c r="E43" s="4"/>
      <c r="F43" s="5"/>
      <c r="G43" s="6">
        <f t="shared" ca="1" si="5"/>
        <v>0</v>
      </c>
      <c r="H43" s="7">
        <f t="shared" ca="1" si="6"/>
        <v>0</v>
      </c>
      <c r="I43" s="8">
        <f t="shared" ca="1" si="7"/>
        <v>0</v>
      </c>
      <c r="J43" s="9">
        <f t="shared" ca="1" si="8"/>
        <v>0</v>
      </c>
      <c r="K43" s="10" t="str">
        <f t="shared" si="9"/>
        <v>Lunas</v>
      </c>
      <c r="L43" s="3"/>
      <c r="M43" s="4"/>
      <c r="N43" s="3"/>
    </row>
    <row r="44" spans="1:14" x14ac:dyDescent="0.35">
      <c r="A44" s="11">
        <v>40</v>
      </c>
      <c r="B44" s="12"/>
      <c r="C44" s="12"/>
      <c r="D44" s="13"/>
      <c r="E44" s="13"/>
      <c r="F44" s="14"/>
      <c r="G44" s="6">
        <f t="shared" ca="1" si="5"/>
        <v>0</v>
      </c>
      <c r="H44" s="7">
        <f t="shared" ca="1" si="6"/>
        <v>0</v>
      </c>
      <c r="I44" s="8">
        <f t="shared" ca="1" si="7"/>
        <v>0</v>
      </c>
      <c r="J44" s="9">
        <f t="shared" ca="1" si="8"/>
        <v>0</v>
      </c>
      <c r="K44" s="15" t="str">
        <f t="shared" si="9"/>
        <v>Lunas</v>
      </c>
      <c r="L44" s="12"/>
      <c r="M44" s="13"/>
      <c r="N44" s="12"/>
    </row>
    <row r="45" spans="1:14" x14ac:dyDescent="0.35">
      <c r="A45" s="2">
        <v>41</v>
      </c>
      <c r="B45" s="3"/>
      <c r="C45" s="3"/>
      <c r="D45" s="4"/>
      <c r="E45" s="4"/>
      <c r="F45" s="5"/>
      <c r="G45" s="6">
        <f t="shared" ca="1" si="5"/>
        <v>0</v>
      </c>
      <c r="H45" s="7">
        <f t="shared" ca="1" si="6"/>
        <v>0</v>
      </c>
      <c r="I45" s="8">
        <f t="shared" ca="1" si="7"/>
        <v>0</v>
      </c>
      <c r="J45" s="9">
        <f t="shared" ca="1" si="8"/>
        <v>0</v>
      </c>
      <c r="K45" s="10" t="str">
        <f t="shared" si="9"/>
        <v>Lunas</v>
      </c>
      <c r="L45" s="3"/>
      <c r="M45" s="4"/>
      <c r="N45" s="3"/>
    </row>
    <row r="46" spans="1:14" x14ac:dyDescent="0.35">
      <c r="A46" s="11">
        <v>42</v>
      </c>
      <c r="B46" s="12"/>
      <c r="C46" s="12"/>
      <c r="D46" s="13"/>
      <c r="E46" s="13"/>
      <c r="F46" s="14"/>
      <c r="G46" s="6">
        <f t="shared" ca="1" si="5"/>
        <v>0</v>
      </c>
      <c r="H46" s="7">
        <f t="shared" ca="1" si="6"/>
        <v>0</v>
      </c>
      <c r="I46" s="8">
        <f t="shared" ca="1" si="7"/>
        <v>0</v>
      </c>
      <c r="J46" s="9">
        <f t="shared" ca="1" si="8"/>
        <v>0</v>
      </c>
      <c r="K46" s="15" t="str">
        <f t="shared" si="9"/>
        <v>Lunas</v>
      </c>
      <c r="L46" s="12"/>
      <c r="M46" s="13"/>
      <c r="N46" s="12"/>
    </row>
    <row r="47" spans="1:14" x14ac:dyDescent="0.35">
      <c r="A47" s="2">
        <v>43</v>
      </c>
      <c r="B47" s="3"/>
      <c r="C47" s="3"/>
      <c r="D47" s="4"/>
      <c r="E47" s="4"/>
      <c r="F47" s="5"/>
      <c r="G47" s="6">
        <f t="shared" ca="1" si="5"/>
        <v>0</v>
      </c>
      <c r="H47" s="7">
        <f t="shared" ca="1" si="6"/>
        <v>0</v>
      </c>
      <c r="I47" s="8">
        <f t="shared" ca="1" si="7"/>
        <v>0</v>
      </c>
      <c r="J47" s="9">
        <f t="shared" ca="1" si="8"/>
        <v>0</v>
      </c>
      <c r="K47" s="10" t="str">
        <f t="shared" si="9"/>
        <v>Lunas</v>
      </c>
      <c r="L47" s="3"/>
      <c r="M47" s="4"/>
      <c r="N47" s="3"/>
    </row>
    <row r="48" spans="1:14" x14ac:dyDescent="0.35">
      <c r="A48" s="11">
        <v>44</v>
      </c>
      <c r="B48" s="12"/>
      <c r="C48" s="12"/>
      <c r="D48" s="13"/>
      <c r="E48" s="13"/>
      <c r="F48" s="14"/>
      <c r="G48" s="6">
        <f t="shared" ca="1" si="5"/>
        <v>0</v>
      </c>
      <c r="H48" s="7">
        <f t="shared" ca="1" si="6"/>
        <v>0</v>
      </c>
      <c r="I48" s="8">
        <f t="shared" ca="1" si="7"/>
        <v>0</v>
      </c>
      <c r="J48" s="9">
        <f t="shared" ca="1" si="8"/>
        <v>0</v>
      </c>
      <c r="K48" s="15" t="str">
        <f t="shared" si="9"/>
        <v>Lunas</v>
      </c>
      <c r="L48" s="12"/>
      <c r="M48" s="13"/>
      <c r="N48" s="12"/>
    </row>
    <row r="49" spans="1:14" x14ac:dyDescent="0.35">
      <c r="A49" s="2">
        <v>45</v>
      </c>
      <c r="B49" s="3"/>
      <c r="C49" s="3"/>
      <c r="D49" s="4"/>
      <c r="E49" s="4"/>
      <c r="F49" s="5"/>
      <c r="G49" s="6">
        <f t="shared" ca="1" si="5"/>
        <v>0</v>
      </c>
      <c r="H49" s="7">
        <f t="shared" ca="1" si="6"/>
        <v>0</v>
      </c>
      <c r="I49" s="8">
        <f t="shared" ca="1" si="7"/>
        <v>0</v>
      </c>
      <c r="J49" s="9">
        <f t="shared" ca="1" si="8"/>
        <v>0</v>
      </c>
      <c r="K49" s="10" t="str">
        <f t="shared" si="9"/>
        <v>Lunas</v>
      </c>
      <c r="L49" s="3"/>
      <c r="M49" s="4"/>
      <c r="N49" s="3"/>
    </row>
    <row r="50" spans="1:14" x14ac:dyDescent="0.35">
      <c r="A50" s="11">
        <v>46</v>
      </c>
      <c r="B50" s="12"/>
      <c r="C50" s="12"/>
      <c r="D50" s="13"/>
      <c r="E50" s="13"/>
      <c r="F50" s="14"/>
      <c r="G50" s="6">
        <f t="shared" ca="1" si="5"/>
        <v>0</v>
      </c>
      <c r="H50" s="7">
        <f t="shared" ca="1" si="6"/>
        <v>0</v>
      </c>
      <c r="I50" s="8">
        <f t="shared" ca="1" si="7"/>
        <v>0</v>
      </c>
      <c r="J50" s="9">
        <f t="shared" ca="1" si="8"/>
        <v>0</v>
      </c>
      <c r="K50" s="15" t="str">
        <f t="shared" si="9"/>
        <v>Lunas</v>
      </c>
      <c r="L50" s="12"/>
      <c r="M50" s="13"/>
      <c r="N50" s="12"/>
    </row>
    <row r="51" spans="1:14" x14ac:dyDescent="0.35">
      <c r="A51" s="2">
        <v>47</v>
      </c>
      <c r="B51" s="3"/>
      <c r="C51" s="3"/>
      <c r="D51" s="4"/>
      <c r="E51" s="4"/>
      <c r="F51" s="5"/>
      <c r="G51" s="6">
        <f t="shared" ca="1" si="5"/>
        <v>0</v>
      </c>
      <c r="H51" s="7">
        <f t="shared" ca="1" si="6"/>
        <v>0</v>
      </c>
      <c r="I51" s="8">
        <f t="shared" ca="1" si="7"/>
        <v>0</v>
      </c>
      <c r="J51" s="9">
        <f t="shared" ca="1" si="8"/>
        <v>0</v>
      </c>
      <c r="K51" s="10" t="str">
        <f t="shared" si="9"/>
        <v>Lunas</v>
      </c>
      <c r="L51" s="3"/>
      <c r="M51" s="4"/>
      <c r="N51" s="3"/>
    </row>
    <row r="52" spans="1:14" x14ac:dyDescent="0.35">
      <c r="A52" s="11">
        <v>48</v>
      </c>
      <c r="B52" s="12"/>
      <c r="C52" s="12"/>
      <c r="D52" s="13"/>
      <c r="E52" s="13"/>
      <c r="F52" s="14"/>
      <c r="G52" s="6">
        <f t="shared" ca="1" si="5"/>
        <v>0</v>
      </c>
      <c r="H52" s="7">
        <f t="shared" ca="1" si="6"/>
        <v>0</v>
      </c>
      <c r="I52" s="8">
        <f t="shared" ca="1" si="7"/>
        <v>0</v>
      </c>
      <c r="J52" s="9">
        <f t="shared" ca="1" si="8"/>
        <v>0</v>
      </c>
      <c r="K52" s="15" t="str">
        <f t="shared" si="9"/>
        <v>Lunas</v>
      </c>
      <c r="L52" s="12"/>
      <c r="M52" s="13"/>
      <c r="N52" s="12"/>
    </row>
    <row r="53" spans="1:14" x14ac:dyDescent="0.35">
      <c r="A53" s="2">
        <v>49</v>
      </c>
      <c r="B53" s="3"/>
      <c r="C53" s="3"/>
      <c r="D53" s="4"/>
      <c r="E53" s="4"/>
      <c r="F53" s="5"/>
      <c r="G53" s="6">
        <f t="shared" ca="1" si="5"/>
        <v>0</v>
      </c>
      <c r="H53" s="7">
        <f t="shared" ca="1" si="6"/>
        <v>0</v>
      </c>
      <c r="I53" s="8">
        <f t="shared" ca="1" si="7"/>
        <v>0</v>
      </c>
      <c r="J53" s="9">
        <f t="shared" ca="1" si="8"/>
        <v>0</v>
      </c>
      <c r="K53" s="10" t="str">
        <f t="shared" si="9"/>
        <v>Lunas</v>
      </c>
      <c r="L53" s="3"/>
      <c r="M53" s="4"/>
      <c r="N53" s="3"/>
    </row>
    <row r="54" spans="1:14" x14ac:dyDescent="0.35">
      <c r="A54" s="11">
        <v>50</v>
      </c>
      <c r="B54" s="12"/>
      <c r="C54" s="12"/>
      <c r="D54" s="13"/>
      <c r="E54" s="13"/>
      <c r="F54" s="14"/>
      <c r="G54" s="6">
        <f t="shared" ca="1" si="5"/>
        <v>0</v>
      </c>
      <c r="H54" s="7">
        <f t="shared" ca="1" si="6"/>
        <v>0</v>
      </c>
      <c r="I54" s="8">
        <f t="shared" ca="1" si="7"/>
        <v>0</v>
      </c>
      <c r="J54" s="9">
        <f t="shared" ca="1" si="8"/>
        <v>0</v>
      </c>
      <c r="K54" s="15" t="str">
        <f t="shared" si="9"/>
        <v>Lunas</v>
      </c>
      <c r="L54" s="12"/>
      <c r="M54" s="13"/>
      <c r="N54" s="12"/>
    </row>
    <row r="55" spans="1:14" ht="24" customHeight="1" x14ac:dyDescent="0.35">
      <c r="A55" s="42" t="s">
        <v>17</v>
      </c>
      <c r="B55" s="43"/>
      <c r="C55" s="43"/>
      <c r="D55" s="43"/>
      <c r="E55" s="44"/>
      <c r="F55" s="16">
        <f>SUM(F5:F54)</f>
        <v>0</v>
      </c>
      <c r="G55" s="16">
        <f ca="1">SUM(G5:G54)</f>
        <v>0</v>
      </c>
      <c r="H55" s="16">
        <f ca="1">SUM(H5:H54)</f>
        <v>0</v>
      </c>
      <c r="I55" s="16">
        <f ca="1">SUM(I5:I54)</f>
        <v>0</v>
      </c>
      <c r="J55" s="16">
        <f ca="1">SUM(J5:J54)</f>
        <v>0</v>
      </c>
      <c r="K55" s="17" t="str">
        <f ca="1">IF(SUM(G5:G54)+SUM(H5:H54)+SUM(I5:I54)+SUM(J5:J54)=SUM(F5:F54),"✔ BALANCED","✘ MISMATCH")</f>
        <v>✔ BALANCED</v>
      </c>
      <c r="L55" s="18"/>
      <c r="M55" s="18"/>
      <c r="N55" s="18"/>
    </row>
    <row r="57" spans="1:14" ht="20" customHeight="1" x14ac:dyDescent="0.35">
      <c r="A57" s="54" t="s">
        <v>18</v>
      </c>
      <c r="B57" s="27"/>
      <c r="C57" s="28"/>
    </row>
    <row r="58" spans="1:14" ht="20" customHeight="1" x14ac:dyDescent="0.35">
      <c r="A58" s="45" t="s">
        <v>19</v>
      </c>
      <c r="B58" s="24"/>
      <c r="C58" s="25"/>
      <c r="D58" s="59">
        <f>SUM(F5:F54)</f>
        <v>0</v>
      </c>
      <c r="E58" s="24"/>
      <c r="F58" s="24"/>
      <c r="G58" s="25"/>
    </row>
    <row r="59" spans="1:14" ht="20" customHeight="1" x14ac:dyDescent="0.35">
      <c r="A59" s="45" t="s">
        <v>20</v>
      </c>
      <c r="B59" s="24"/>
      <c r="C59" s="25"/>
      <c r="D59" s="49" t="str">
        <f ca="1">IFERROR(SUM(G5:G54)/SUM(F5:F54),"n/a")</f>
        <v>n/a</v>
      </c>
      <c r="E59" s="24"/>
      <c r="F59" s="24"/>
      <c r="G59" s="25"/>
    </row>
    <row r="60" spans="1:14" ht="20" customHeight="1" x14ac:dyDescent="0.35">
      <c r="A60" s="45" t="s">
        <v>21</v>
      </c>
      <c r="B60" s="24"/>
      <c r="C60" s="25"/>
      <c r="D60" s="49" t="str">
        <f ca="1">IFERROR(SUM(H5:H54)/SUM(F5:F54),"n/a")</f>
        <v>n/a</v>
      </c>
      <c r="E60" s="24"/>
      <c r="F60" s="24"/>
      <c r="G60" s="25"/>
    </row>
    <row r="61" spans="1:14" ht="20" customHeight="1" x14ac:dyDescent="0.35">
      <c r="A61" s="45" t="s">
        <v>22</v>
      </c>
      <c r="B61" s="24"/>
      <c r="C61" s="25"/>
      <c r="D61" s="49" t="str">
        <f ca="1">IFERROR(SUM(I5:I54)/SUM(F5:F54),"n/a")</f>
        <v>n/a</v>
      </c>
      <c r="E61" s="24"/>
      <c r="F61" s="24"/>
      <c r="G61" s="25"/>
    </row>
    <row r="62" spans="1:14" ht="20" customHeight="1" x14ac:dyDescent="0.35">
      <c r="A62" s="45" t="s">
        <v>23</v>
      </c>
      <c r="B62" s="24"/>
      <c r="C62" s="25"/>
      <c r="D62" s="49" t="str">
        <f ca="1">IFERROR(SUM(J5:J54)/SUM(F5:F54),"n/a")</f>
        <v>n/a</v>
      </c>
      <c r="E62" s="24"/>
      <c r="F62" s="24"/>
      <c r="G62" s="25"/>
    </row>
    <row r="63" spans="1:14" ht="20" customHeight="1" x14ac:dyDescent="0.35">
      <c r="A63" s="45" t="s">
        <v>24</v>
      </c>
      <c r="B63" s="24"/>
      <c r="C63" s="25"/>
      <c r="D63" s="56" t="str">
        <f ca="1">IFERROR(SUMPRODUCT((TODAY()-E5:E54)*F5:F54*(F5:F54&gt;0))/SUM(F5:F54),"n/a")</f>
        <v>n/a</v>
      </c>
      <c r="E63" s="24"/>
      <c r="F63" s="24"/>
      <c r="G63" s="25"/>
    </row>
    <row r="64" spans="1:14" ht="20" customHeight="1" x14ac:dyDescent="0.35">
      <c r="A64" s="45" t="s">
        <v>25</v>
      </c>
      <c r="B64" s="24"/>
      <c r="C64" s="25"/>
      <c r="D64" s="53">
        <f ca="1">IFERROR(INDEX(B5:B54,MATCH(MAX(J5:J54),J5:J54,0)),"—")</f>
        <v>0</v>
      </c>
      <c r="E64" s="24"/>
      <c r="F64" s="24"/>
      <c r="G64" s="25"/>
    </row>
    <row r="67" spans="1:14" ht="20" customHeight="1" x14ac:dyDescent="0.35">
      <c r="A67" s="54" t="s">
        <v>26</v>
      </c>
      <c r="B67" s="27"/>
      <c r="C67" s="27"/>
      <c r="D67" s="27"/>
      <c r="E67" s="27"/>
      <c r="F67" s="27"/>
      <c r="G67" s="28"/>
    </row>
    <row r="68" spans="1:14" x14ac:dyDescent="0.35">
      <c r="A68" s="50" t="s">
        <v>27</v>
      </c>
      <c r="B68" s="25"/>
      <c r="C68" s="50" t="s">
        <v>28</v>
      </c>
      <c r="D68" s="50" t="s">
        <v>29</v>
      </c>
      <c r="E68" s="25"/>
      <c r="F68" s="50" t="s">
        <v>30</v>
      </c>
      <c r="G68" s="25"/>
    </row>
    <row r="69" spans="1:14" ht="20" customHeight="1" x14ac:dyDescent="0.35">
      <c r="A69" s="47" t="s">
        <v>31</v>
      </c>
      <c r="B69" s="25"/>
      <c r="C69" s="19">
        <v>0</v>
      </c>
      <c r="D69" s="48">
        <f ca="1">G55</f>
        <v>0</v>
      </c>
      <c r="E69" s="25"/>
      <c r="F69" s="41">
        <f ca="1">D69*C69</f>
        <v>0</v>
      </c>
      <c r="G69" s="25"/>
    </row>
    <row r="70" spans="1:14" ht="20" customHeight="1" x14ac:dyDescent="0.35">
      <c r="A70" s="51" t="s">
        <v>32</v>
      </c>
      <c r="B70" s="25"/>
      <c r="C70" s="20">
        <v>0.05</v>
      </c>
      <c r="D70" s="46">
        <f ca="1">H55</f>
        <v>0</v>
      </c>
      <c r="E70" s="25"/>
      <c r="F70" s="41">
        <f ca="1">D70*C70</f>
        <v>0</v>
      </c>
      <c r="G70" s="25"/>
    </row>
    <row r="71" spans="1:14" ht="20" customHeight="1" x14ac:dyDescent="0.35">
      <c r="A71" s="47" t="s">
        <v>33</v>
      </c>
      <c r="B71" s="25"/>
      <c r="C71" s="19">
        <v>0.25</v>
      </c>
      <c r="D71" s="48">
        <f ca="1">I55</f>
        <v>0</v>
      </c>
      <c r="E71" s="25"/>
      <c r="F71" s="41">
        <f ca="1">D71*C71</f>
        <v>0</v>
      </c>
      <c r="G71" s="25"/>
    </row>
    <row r="72" spans="1:14" ht="20" customHeight="1" x14ac:dyDescent="0.35">
      <c r="A72" s="51" t="s">
        <v>34</v>
      </c>
      <c r="B72" s="25"/>
      <c r="C72" s="20">
        <v>0.5</v>
      </c>
      <c r="D72" s="46">
        <f ca="1">J55</f>
        <v>0</v>
      </c>
      <c r="E72" s="25"/>
      <c r="F72" s="41">
        <f ca="1">D72*C72</f>
        <v>0</v>
      </c>
      <c r="G72" s="25"/>
    </row>
    <row r="73" spans="1:14" ht="22" customHeight="1" x14ac:dyDescent="0.35">
      <c r="A73" s="42" t="s">
        <v>35</v>
      </c>
      <c r="B73" s="43"/>
      <c r="C73" s="43"/>
      <c r="D73" s="43"/>
      <c r="E73" s="44"/>
      <c r="F73" s="58">
        <f ca="1">SUM(F69:F72)</f>
        <v>0</v>
      </c>
      <c r="G73" s="44"/>
    </row>
    <row r="75" spans="1:14" ht="24" customHeight="1" x14ac:dyDescent="0.35">
      <c r="A75" s="40" t="s">
        <v>36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</row>
  </sheetData>
  <mergeCells count="40">
    <mergeCell ref="D69:E69"/>
    <mergeCell ref="F73:G73"/>
    <mergeCell ref="F69:G69"/>
    <mergeCell ref="A73:E73"/>
    <mergeCell ref="D58:G58"/>
    <mergeCell ref="F68:G68"/>
    <mergeCell ref="A61:C61"/>
    <mergeCell ref="D62:G62"/>
    <mergeCell ref="D1:N1"/>
    <mergeCell ref="D64:G64"/>
    <mergeCell ref="A70:B70"/>
    <mergeCell ref="A57:C57"/>
    <mergeCell ref="A69:B69"/>
    <mergeCell ref="D59:G59"/>
    <mergeCell ref="A67:G67"/>
    <mergeCell ref="C68"/>
    <mergeCell ref="D60:G60"/>
    <mergeCell ref="D2:N2"/>
    <mergeCell ref="A62:C62"/>
    <mergeCell ref="D63:G63"/>
    <mergeCell ref="D70:E70"/>
    <mergeCell ref="D3:N3"/>
    <mergeCell ref="A68:B68"/>
    <mergeCell ref="A1:C3"/>
    <mergeCell ref="A75:N75"/>
    <mergeCell ref="F70:G70"/>
    <mergeCell ref="A55:E55"/>
    <mergeCell ref="A63:C63"/>
    <mergeCell ref="D72:E72"/>
    <mergeCell ref="F72:G72"/>
    <mergeCell ref="A71:B71"/>
    <mergeCell ref="A58:C58"/>
    <mergeCell ref="D71:E71"/>
    <mergeCell ref="A59:C59"/>
    <mergeCell ref="F71:G71"/>
    <mergeCell ref="A64:C64"/>
    <mergeCell ref="A60:C60"/>
    <mergeCell ref="D61:G61"/>
    <mergeCell ref="D68:E68"/>
    <mergeCell ref="A72:B72"/>
  </mergeCells>
  <conditionalFormatting sqref="A5:N54">
    <cfRule type="expression" dxfId="6" priority="7">
      <formula>$J5&gt;0</formula>
    </cfRule>
  </conditionalFormatting>
  <conditionalFormatting sqref="K5:K54">
    <cfRule type="containsText" dxfId="5" priority="1" operator="containsText" text="Lunas">
      <formula>NOT(ISERROR(SEARCH("Lunas",K5)))</formula>
    </cfRule>
    <cfRule type="containsText" dxfId="4" priority="2" operator="containsText" text="Current">
      <formula>NOT(ISERROR(SEARCH("Current",K5)))</formula>
    </cfRule>
    <cfRule type="containsText" dxfId="3" priority="3" operator="containsText" text="Awal Terlambat">
      <formula>NOT(ISERROR(SEARCH("Awal Terlambat",K5)))</formula>
    </cfRule>
    <cfRule type="containsText" dxfId="2" priority="4" operator="containsText" text="Terlambat">
      <formula>NOT(ISERROR(SEARCH("Terlambat",K5)))</formula>
    </cfRule>
    <cfRule type="containsText" dxfId="1" priority="5" operator="containsText" text="Bad Debt Risk">
      <formula>NOT(ISERROR(SEARCH("Bad Debt Risk",K5)))</formula>
    </cfRule>
    <cfRule type="containsText" dxfId="0" priority="6" operator="containsText" text="Belum Jatuh Tempo">
      <formula>NOT(ISERROR(SEARCH("Belum Jatuh Tempo",K5)))</formula>
    </cfRule>
  </conditionalFormatting>
  <pageMargins left="0.75" right="0.75" top="1" bottom="1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80000"/>
  </sheetPr>
  <dimension ref="A1:F43"/>
  <sheetViews>
    <sheetView showGridLines="0" tabSelected="1" zoomScale="70" zoomScaleNormal="70" workbookViewId="0">
      <selection activeCell="D3" sqref="D3"/>
    </sheetView>
  </sheetViews>
  <sheetFormatPr defaultRowHeight="14.5" x14ac:dyDescent="0.35"/>
  <cols>
    <col min="1" max="1" width="5" customWidth="1"/>
    <col min="2" max="2" width="34.7265625" customWidth="1"/>
    <col min="3" max="3" width="8.36328125" hidden="1" customWidth="1"/>
    <col min="4" max="4" width="30" customWidth="1"/>
    <col min="5" max="5" width="40" customWidth="1"/>
    <col min="6" max="6" width="20" customWidth="1"/>
  </cols>
  <sheetData>
    <row r="1" spans="1:6" ht="30" customHeight="1" x14ac:dyDescent="0.35">
      <c r="A1" s="60" t="e" vm="2">
        <v>#VALUE!</v>
      </c>
      <c r="B1" s="60"/>
      <c r="C1" s="60"/>
      <c r="D1" s="29" t="s">
        <v>37</v>
      </c>
      <c r="E1" s="30"/>
      <c r="F1" s="30"/>
    </row>
    <row r="2" spans="1:6" ht="22" customHeight="1" x14ac:dyDescent="0.35">
      <c r="A2" s="60"/>
      <c r="B2" s="60"/>
      <c r="C2" s="60"/>
      <c r="D2" s="39" t="s">
        <v>38</v>
      </c>
      <c r="E2" s="30"/>
      <c r="F2" s="30"/>
    </row>
    <row r="3" spans="1:6" ht="22" customHeight="1" x14ac:dyDescent="0.35">
      <c r="A3" s="60"/>
      <c r="B3" s="60"/>
      <c r="C3" s="60"/>
    </row>
    <row r="5" spans="1:6" ht="26" customHeight="1" x14ac:dyDescent="0.35">
      <c r="A5" s="26" t="s">
        <v>39</v>
      </c>
      <c r="B5" s="27"/>
      <c r="C5" s="27"/>
      <c r="D5" s="27"/>
      <c r="E5" s="27"/>
      <c r="F5" s="28"/>
    </row>
    <row r="6" spans="1:6" ht="30" customHeight="1" x14ac:dyDescent="0.35">
      <c r="B6" s="21" t="s">
        <v>40</v>
      </c>
      <c r="C6" s="32" t="s">
        <v>41</v>
      </c>
      <c r="D6" s="24"/>
      <c r="E6" s="24"/>
      <c r="F6" s="25"/>
    </row>
    <row r="7" spans="1:6" ht="30" customHeight="1" x14ac:dyDescent="0.35">
      <c r="B7" s="22" t="s">
        <v>42</v>
      </c>
      <c r="C7" s="33" t="s">
        <v>43</v>
      </c>
      <c r="D7" s="24"/>
      <c r="E7" s="24"/>
      <c r="F7" s="25"/>
    </row>
    <row r="8" spans="1:6" ht="30" customHeight="1" x14ac:dyDescent="0.35">
      <c r="B8" s="21" t="s">
        <v>44</v>
      </c>
      <c r="C8" s="32" t="s">
        <v>45</v>
      </c>
      <c r="D8" s="24"/>
      <c r="E8" s="24"/>
      <c r="F8" s="25"/>
    </row>
    <row r="9" spans="1:6" ht="30" customHeight="1" x14ac:dyDescent="0.35">
      <c r="B9" s="22" t="s">
        <v>46</v>
      </c>
      <c r="C9" s="33" t="s">
        <v>47</v>
      </c>
      <c r="D9" s="24"/>
      <c r="E9" s="24"/>
      <c r="F9" s="25"/>
    </row>
    <row r="11" spans="1:6" ht="26" customHeight="1" x14ac:dyDescent="0.35">
      <c r="A11" s="26" t="s">
        <v>48</v>
      </c>
      <c r="B11" s="27"/>
      <c r="C11" s="27"/>
      <c r="D11" s="27"/>
      <c r="E11" s="27"/>
      <c r="F11" s="28"/>
    </row>
    <row r="12" spans="1:6" ht="30" customHeight="1" x14ac:dyDescent="0.35">
      <c r="B12" s="21" t="s">
        <v>31</v>
      </c>
      <c r="C12" s="32" t="s">
        <v>49</v>
      </c>
      <c r="D12" s="24"/>
      <c r="E12" s="24"/>
      <c r="F12" s="25"/>
    </row>
    <row r="13" spans="1:6" ht="30" customHeight="1" x14ac:dyDescent="0.35">
      <c r="B13" s="22" t="s">
        <v>32</v>
      </c>
      <c r="C13" s="33" t="s">
        <v>50</v>
      </c>
      <c r="D13" s="24"/>
      <c r="E13" s="24"/>
      <c r="F13" s="25"/>
    </row>
    <row r="14" spans="1:6" ht="30" customHeight="1" x14ac:dyDescent="0.35">
      <c r="B14" s="21" t="s">
        <v>33</v>
      </c>
      <c r="C14" s="32" t="s">
        <v>51</v>
      </c>
      <c r="D14" s="24"/>
      <c r="E14" s="24"/>
      <c r="F14" s="25"/>
    </row>
    <row r="15" spans="1:6" ht="30" customHeight="1" x14ac:dyDescent="0.35">
      <c r="B15" s="22" t="s">
        <v>34</v>
      </c>
      <c r="C15" s="33" t="s">
        <v>52</v>
      </c>
      <c r="D15" s="24"/>
      <c r="E15" s="24"/>
      <c r="F15" s="25"/>
    </row>
    <row r="17" spans="1:6" ht="26" customHeight="1" x14ac:dyDescent="0.35">
      <c r="A17" s="26" t="s">
        <v>53</v>
      </c>
      <c r="B17" s="27"/>
      <c r="C17" s="27"/>
      <c r="D17" s="27"/>
      <c r="E17" s="27"/>
      <c r="F17" s="28"/>
    </row>
    <row r="18" spans="1:6" ht="30" customHeight="1" x14ac:dyDescent="0.35">
      <c r="B18" s="21" t="s">
        <v>54</v>
      </c>
      <c r="C18" s="32" t="s">
        <v>55</v>
      </c>
      <c r="D18" s="24"/>
      <c r="E18" s="24"/>
      <c r="F18" s="25"/>
    </row>
    <row r="19" spans="1:6" ht="30" customHeight="1" x14ac:dyDescent="0.35">
      <c r="B19" s="22" t="s">
        <v>56</v>
      </c>
      <c r="C19" s="33" t="s">
        <v>57</v>
      </c>
      <c r="D19" s="24"/>
      <c r="E19" s="24"/>
      <c r="F19" s="25"/>
    </row>
    <row r="20" spans="1:6" ht="30" customHeight="1" x14ac:dyDescent="0.35">
      <c r="B20" s="21" t="s">
        <v>58</v>
      </c>
      <c r="C20" s="32" t="s">
        <v>59</v>
      </c>
      <c r="D20" s="24"/>
      <c r="E20" s="24"/>
      <c r="F20" s="25"/>
    </row>
    <row r="21" spans="1:6" ht="30" customHeight="1" x14ac:dyDescent="0.35">
      <c r="B21" s="22" t="s">
        <v>60</v>
      </c>
      <c r="C21" s="33" t="s">
        <v>61</v>
      </c>
      <c r="D21" s="24"/>
      <c r="E21" s="24"/>
      <c r="F21" s="25"/>
    </row>
    <row r="22" spans="1:6" ht="30" customHeight="1" x14ac:dyDescent="0.35">
      <c r="B22" s="21" t="s">
        <v>62</v>
      </c>
      <c r="C22" s="32" t="s">
        <v>63</v>
      </c>
      <c r="D22" s="24"/>
      <c r="E22" s="24"/>
      <c r="F22" s="25"/>
    </row>
    <row r="23" spans="1:6" ht="30" customHeight="1" x14ac:dyDescent="0.35">
      <c r="B23" s="22" t="s">
        <v>64</v>
      </c>
      <c r="C23" s="33" t="s">
        <v>65</v>
      </c>
      <c r="D23" s="24"/>
      <c r="E23" s="24"/>
      <c r="F23" s="25"/>
    </row>
    <row r="25" spans="1:6" ht="26" customHeight="1" x14ac:dyDescent="0.35">
      <c r="A25" s="26" t="s">
        <v>66</v>
      </c>
      <c r="B25" s="27"/>
      <c r="C25" s="27"/>
      <c r="D25" s="27"/>
      <c r="E25" s="27"/>
      <c r="F25" s="28"/>
    </row>
    <row r="26" spans="1:6" ht="30" customHeight="1" x14ac:dyDescent="0.35">
      <c r="B26" s="21" t="s">
        <v>67</v>
      </c>
      <c r="C26" s="32" t="s">
        <v>68</v>
      </c>
      <c r="D26" s="24"/>
      <c r="E26" s="24"/>
      <c r="F26" s="25"/>
    </row>
    <row r="27" spans="1:6" ht="30" customHeight="1" x14ac:dyDescent="0.35">
      <c r="B27" s="22" t="s">
        <v>69</v>
      </c>
      <c r="C27" s="33" t="s">
        <v>70</v>
      </c>
      <c r="D27" s="24"/>
      <c r="E27" s="24"/>
      <c r="F27" s="25"/>
    </row>
    <row r="28" spans="1:6" ht="30" customHeight="1" x14ac:dyDescent="0.35">
      <c r="B28" s="21" t="s">
        <v>71</v>
      </c>
      <c r="C28" s="32" t="s">
        <v>72</v>
      </c>
      <c r="D28" s="24"/>
      <c r="E28" s="24"/>
      <c r="F28" s="25"/>
    </row>
    <row r="29" spans="1:6" ht="30" customHeight="1" x14ac:dyDescent="0.35">
      <c r="B29" s="22" t="s">
        <v>73</v>
      </c>
      <c r="C29" s="33" t="s">
        <v>74</v>
      </c>
      <c r="D29" s="24"/>
      <c r="E29" s="24"/>
      <c r="F29" s="25"/>
    </row>
    <row r="31" spans="1:6" ht="26" customHeight="1" x14ac:dyDescent="0.35">
      <c r="A31" s="26" t="s">
        <v>75</v>
      </c>
      <c r="B31" s="27"/>
      <c r="C31" s="27"/>
      <c r="D31" s="27"/>
      <c r="E31" s="27"/>
      <c r="F31" s="28"/>
    </row>
    <row r="32" spans="1:6" ht="30" customHeight="1" x14ac:dyDescent="0.35">
      <c r="B32" s="21" t="s">
        <v>76</v>
      </c>
      <c r="C32" s="32" t="s">
        <v>77</v>
      </c>
      <c r="D32" s="24"/>
      <c r="E32" s="24"/>
      <c r="F32" s="25"/>
    </row>
    <row r="33" spans="1:6" ht="30" customHeight="1" x14ac:dyDescent="0.35">
      <c r="B33" s="22" t="s">
        <v>78</v>
      </c>
      <c r="C33" s="33" t="s">
        <v>79</v>
      </c>
      <c r="D33" s="24"/>
      <c r="E33" s="24"/>
      <c r="F33" s="25"/>
    </row>
    <row r="34" spans="1:6" ht="30" customHeight="1" x14ac:dyDescent="0.35">
      <c r="B34" s="21" t="s">
        <v>80</v>
      </c>
      <c r="C34" s="32" t="s">
        <v>81</v>
      </c>
      <c r="D34" s="24"/>
      <c r="E34" s="24"/>
      <c r="F34" s="25"/>
    </row>
    <row r="35" spans="1:6" ht="30" customHeight="1" x14ac:dyDescent="0.35">
      <c r="B35" s="22" t="s">
        <v>82</v>
      </c>
      <c r="C35" s="33" t="s">
        <v>83</v>
      </c>
      <c r="D35" s="24"/>
      <c r="E35" s="24"/>
      <c r="F35" s="25"/>
    </row>
    <row r="37" spans="1:6" ht="26" customHeight="1" x14ac:dyDescent="0.35">
      <c r="A37" s="26" t="s">
        <v>84</v>
      </c>
      <c r="B37" s="27"/>
      <c r="C37" s="27"/>
      <c r="D37" s="27"/>
      <c r="E37" s="27"/>
      <c r="F37" s="28"/>
    </row>
    <row r="38" spans="1:6" ht="22" customHeight="1" x14ac:dyDescent="0.35">
      <c r="B38" s="38" t="s">
        <v>31</v>
      </c>
      <c r="C38" s="24"/>
      <c r="D38" s="24"/>
      <c r="E38" s="24"/>
      <c r="F38" s="25"/>
    </row>
    <row r="39" spans="1:6" ht="22" customHeight="1" x14ac:dyDescent="0.35">
      <c r="B39" s="36" t="s">
        <v>32</v>
      </c>
      <c r="C39" s="24"/>
      <c r="D39" s="24"/>
      <c r="E39" s="24"/>
      <c r="F39" s="25"/>
    </row>
    <row r="40" spans="1:6" ht="22" customHeight="1" x14ac:dyDescent="0.35">
      <c r="B40" s="31" t="s">
        <v>33</v>
      </c>
      <c r="C40" s="24"/>
      <c r="D40" s="24"/>
      <c r="E40" s="24"/>
      <c r="F40" s="25"/>
    </row>
    <row r="41" spans="1:6" ht="22" customHeight="1" x14ac:dyDescent="0.35">
      <c r="B41" s="23" t="s">
        <v>34</v>
      </c>
      <c r="C41" s="24"/>
      <c r="D41" s="24"/>
      <c r="E41" s="24"/>
      <c r="F41" s="25"/>
    </row>
    <row r="42" spans="1:6" ht="22" customHeight="1" x14ac:dyDescent="0.35">
      <c r="B42" s="37" t="s">
        <v>85</v>
      </c>
      <c r="C42" s="24"/>
      <c r="D42" s="24"/>
      <c r="E42" s="24"/>
      <c r="F42" s="25"/>
    </row>
    <row r="43" spans="1:6" ht="22" customHeight="1" x14ac:dyDescent="0.35">
      <c r="B43" s="35" t="s">
        <v>86</v>
      </c>
      <c r="C43" s="24"/>
      <c r="D43" s="24"/>
      <c r="E43" s="24"/>
      <c r="F43" s="25"/>
    </row>
  </sheetData>
  <mergeCells count="37">
    <mergeCell ref="C32:F32"/>
    <mergeCell ref="C19:F19"/>
    <mergeCell ref="C28:F28"/>
    <mergeCell ref="C13:F13"/>
    <mergeCell ref="C18:F18"/>
    <mergeCell ref="B43:F43"/>
    <mergeCell ref="B39:F39"/>
    <mergeCell ref="A5:F5"/>
    <mergeCell ref="C34:F34"/>
    <mergeCell ref="B42:F42"/>
    <mergeCell ref="C6:F6"/>
    <mergeCell ref="C15:F15"/>
    <mergeCell ref="A17:F17"/>
    <mergeCell ref="C33:F33"/>
    <mergeCell ref="C14:F14"/>
    <mergeCell ref="B38:F38"/>
    <mergeCell ref="C35:F35"/>
    <mergeCell ref="C20:F20"/>
    <mergeCell ref="C26:F26"/>
    <mergeCell ref="C29:F29"/>
    <mergeCell ref="A31:F31"/>
    <mergeCell ref="B41:F41"/>
    <mergeCell ref="A25:F25"/>
    <mergeCell ref="D1:F1"/>
    <mergeCell ref="B40:F40"/>
    <mergeCell ref="C22:F22"/>
    <mergeCell ref="C9:F9"/>
    <mergeCell ref="A11:F11"/>
    <mergeCell ref="A1:C3"/>
    <mergeCell ref="C12:F12"/>
    <mergeCell ref="C21:F21"/>
    <mergeCell ref="C27:F27"/>
    <mergeCell ref="D2:F2"/>
    <mergeCell ref="C23:F23"/>
    <mergeCell ref="C8:F8"/>
    <mergeCell ref="A37:F37"/>
    <mergeCell ref="C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Aging Schedule</vt:lpstr>
      <vt:lpstr>Petunjuk Penggunaan</vt:lpstr>
      <vt:lpstr>'Aging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2026-04-30T04:07:04Z</dcterms:created>
  <dcterms:modified xsi:type="dcterms:W3CDTF">2026-04-30T04:56:44Z</dcterms:modified>
</cp:coreProperties>
</file>