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1. Garis Lurus" sheetId="1" r:id="rId1"/>
    <sheet name="2. Jam Jasa" sheetId="2" r:id="rId2"/>
    <sheet name="3. Hasil Unit" sheetId="3" r:id="rId3"/>
    <sheet name="Petunjuk" sheetId="4" r:id="rId4"/>
  </sheets>
  <calcPr calcId="144525"/>
  <fileRecoveryPr repairLoad="1"/>
</workbook>
</file>

<file path=xl/calcChain.xml><?xml version="1.0" encoding="utf-8"?>
<calcChain xmlns="http://schemas.openxmlformats.org/spreadsheetml/2006/main">
  <c r="G29" i="3" l="1"/>
  <c r="G30" i="3" s="1"/>
  <c r="G31" i="3" s="1"/>
  <c r="G32" i="3" s="1"/>
  <c r="G33" i="3" s="1"/>
  <c r="G34" i="3" s="1"/>
  <c r="G35" i="3" s="1"/>
  <c r="G36" i="3" s="1"/>
  <c r="G37" i="3" s="1"/>
  <c r="G38" i="3" s="1"/>
  <c r="E14" i="3"/>
  <c r="C13" i="3"/>
  <c r="C14" i="3" s="1"/>
  <c r="G29" i="2"/>
  <c r="G30" i="2" s="1"/>
  <c r="G31" i="2" s="1"/>
  <c r="G32" i="2" s="1"/>
  <c r="G33" i="2" s="1"/>
  <c r="G34" i="2" s="1"/>
  <c r="G35" i="2" s="1"/>
  <c r="G36" i="2" s="1"/>
  <c r="G37" i="2" s="1"/>
  <c r="G38" i="2" s="1"/>
  <c r="E14" i="2"/>
  <c r="C13" i="2"/>
  <c r="C14" i="2" s="1"/>
  <c r="D35" i="1"/>
  <c r="D34" i="1"/>
  <c r="D31" i="1"/>
  <c r="D30" i="1"/>
  <c r="D27" i="1"/>
  <c r="E27" i="1" s="1"/>
  <c r="C27" i="1"/>
  <c r="F27" i="1" s="1"/>
  <c r="C28" i="1" s="1"/>
  <c r="F18" i="1"/>
  <c r="E17" i="1"/>
  <c r="C12" i="1"/>
  <c r="D33" i="1" s="1"/>
  <c r="G27" i="1" l="1"/>
  <c r="C15" i="3"/>
  <c r="F20" i="3"/>
  <c r="E19" i="3"/>
  <c r="C15" i="2"/>
  <c r="F20" i="2"/>
  <c r="E19" i="2"/>
  <c r="D28" i="1"/>
  <c r="F28" i="1" s="1"/>
  <c r="C29" i="1" s="1"/>
  <c r="F29" i="1" s="1"/>
  <c r="C30" i="1" s="1"/>
  <c r="F30" i="1" s="1"/>
  <c r="C31" i="1" s="1"/>
  <c r="F31" i="1" s="1"/>
  <c r="C32" i="1" s="1"/>
  <c r="F32" i="1" s="1"/>
  <c r="C33" i="1" s="1"/>
  <c r="F33" i="1" s="1"/>
  <c r="C34" i="1" s="1"/>
  <c r="F34" i="1" s="1"/>
  <c r="C35" i="1" s="1"/>
  <c r="F35" i="1" s="1"/>
  <c r="C36" i="1" s="1"/>
  <c r="F36" i="1" s="1"/>
  <c r="D32" i="1"/>
  <c r="D36" i="1"/>
  <c r="D29" i="2"/>
  <c r="E29" i="2" s="1"/>
  <c r="D30" i="2"/>
  <c r="D31" i="2"/>
  <c r="D32" i="2"/>
  <c r="D33" i="2"/>
  <c r="D34" i="2"/>
  <c r="D35" i="2"/>
  <c r="D36" i="2"/>
  <c r="D37" i="2"/>
  <c r="D38" i="2"/>
  <c r="D29" i="3"/>
  <c r="E29" i="3" s="1"/>
  <c r="D30" i="3"/>
  <c r="D31" i="3"/>
  <c r="D32" i="3"/>
  <c r="D33" i="3"/>
  <c r="D34" i="3"/>
  <c r="D35" i="3"/>
  <c r="D36" i="3"/>
  <c r="D37" i="3"/>
  <c r="D38" i="3"/>
  <c r="C13" i="1"/>
  <c r="D29" i="1"/>
  <c r="F29" i="3" l="1"/>
  <c r="E30" i="3"/>
  <c r="E24" i="2"/>
  <c r="F25" i="2"/>
  <c r="E28" i="1"/>
  <c r="F25" i="3"/>
  <c r="E24" i="3"/>
  <c r="F23" i="1"/>
  <c r="E22" i="1"/>
  <c r="F29" i="2"/>
  <c r="E30" i="2"/>
  <c r="F30" i="3" l="1"/>
  <c r="E31" i="3"/>
  <c r="E31" i="2"/>
  <c r="F30" i="2"/>
  <c r="E29" i="1"/>
  <c r="G28" i="1"/>
  <c r="F31" i="2" l="1"/>
  <c r="E32" i="2"/>
  <c r="F31" i="3"/>
  <c r="E32" i="3"/>
  <c r="E30" i="1"/>
  <c r="G29" i="1"/>
  <c r="F32" i="3" l="1"/>
  <c r="E33" i="3"/>
  <c r="E33" i="2"/>
  <c r="F32" i="2"/>
  <c r="G30" i="1"/>
  <c r="E31" i="1"/>
  <c r="E34" i="2" l="1"/>
  <c r="F33" i="2"/>
  <c r="F33" i="3"/>
  <c r="E34" i="3"/>
  <c r="G31" i="1"/>
  <c r="E32" i="1"/>
  <c r="F34" i="3" l="1"/>
  <c r="E35" i="3"/>
  <c r="E33" i="1"/>
  <c r="G32" i="1"/>
  <c r="E35" i="2"/>
  <c r="F34" i="2"/>
  <c r="G33" i="1" l="1"/>
  <c r="E34" i="1"/>
  <c r="F35" i="3"/>
  <c r="E36" i="3"/>
  <c r="E36" i="2"/>
  <c r="F35" i="2"/>
  <c r="G34" i="1" l="1"/>
  <c r="E35" i="1"/>
  <c r="F36" i="3"/>
  <c r="E37" i="3"/>
  <c r="E37" i="2"/>
  <c r="F36" i="2"/>
  <c r="F37" i="3" l="1"/>
  <c r="E38" i="3"/>
  <c r="F38" i="3" s="1"/>
  <c r="G35" i="1"/>
  <c r="E36" i="1"/>
  <c r="G36" i="1" s="1"/>
  <c r="F37" i="2"/>
  <c r="E38" i="2"/>
  <c r="F38" i="2" s="1"/>
</calcChain>
</file>

<file path=xl/sharedStrings.xml><?xml version="1.0" encoding="utf-8"?>
<sst xmlns="http://schemas.openxmlformats.org/spreadsheetml/2006/main" count="180" uniqueCount="71">
  <si>
    <t>[Nama Perusahaan]</t>
  </si>
  <si>
    <t>JURNAL PENYUSUTAN — METODE GARIS LURUS</t>
  </si>
  <si>
    <t>Nama Aset &amp; Periode: [isi di sini]</t>
  </si>
  <si>
    <t>Nama Aset: [isi nama aset]</t>
  </si>
  <si>
    <t>DATA INPUT</t>
  </si>
  <si>
    <t>Harga Perolehan (Rp)</t>
  </si>
  <si>
    <t>← isi nilai</t>
  </si>
  <si>
    <t>Nilai Sisa / Residu (Rp)</t>
  </si>
  <si>
    <t>Umur Ekonomis (Tahun)</t>
  </si>
  <si>
    <t>HASIL KALKULASI</t>
  </si>
  <si>
    <t>Penyusutan per Tahun (Rp)</t>
  </si>
  <si>
    <t>Penyusutan per Bulan (Rp)</t>
  </si>
  <si>
    <t>JURNAL PENYUSUTAN TAHUNAN</t>
  </si>
  <si>
    <t>Tanggal</t>
  </si>
  <si>
    <t>Kode Akun</t>
  </si>
  <si>
    <t>Nama Akun</t>
  </si>
  <si>
    <t>Debit (Rp)</t>
  </si>
  <si>
    <t>Kredit (Rp)</t>
  </si>
  <si>
    <t>Keterangan</t>
  </si>
  <si>
    <t>31/12/[Tahun]</t>
  </si>
  <si>
    <t>6-1001</t>
  </si>
  <si>
    <t>Beban Penyusutan Aset</t>
  </si>
  <si>
    <t>–</t>
  </si>
  <si>
    <t>Penyusutan garis lurus</t>
  </si>
  <si>
    <t>1-1502</t>
  </si>
  <si>
    <t xml:space="preserve">    Akumulasi Penyusutan Aset</t>
  </si>
  <si>
    <t>JURNAL PENYUSUTAN BULANAN</t>
  </si>
  <si>
    <t>31/MM/[Tahun]</t>
  </si>
  <si>
    <t>Penyusutan bulanan</t>
  </si>
  <si>
    <t>JADWAL PENYUSUTAN TAHUNAN</t>
  </si>
  <si>
    <t>Tahun</t>
  </si>
  <si>
    <t>Nilai Buku Awal</t>
  </si>
  <si>
    <t>Beban Penyusutan</t>
  </si>
  <si>
    <t>Akumulasi Penyusutan</t>
  </si>
  <si>
    <t>Nilai Buku Akhir</t>
  </si>
  <si>
    <t>% Tersusutkan</t>
  </si>
  <si>
    <t>JURNAL PENYUSUTAN — METODE JAM JASA</t>
  </si>
  <si>
    <t>Total Estimasi Jam Pakai</t>
  </si>
  <si>
    <t>Jam Digunakan Tahun Ini</t>
  </si>
  <si>
    <t>Penyusutan per Jam (Rp)</t>
  </si>
  <si>
    <t>Penyusutan Tahun Ini (Rp)</t>
  </si>
  <si>
    <t>Jam Jasa</t>
  </si>
  <si>
    <t>TABEL JAM PAKAI PER TAHUN</t>
  </si>
  <si>
    <t>Jam Digunakan</t>
  </si>
  <si>
    <t>Penyusutan (Rp)</t>
  </si>
  <si>
    <t>Akumulasi (Rp)</t>
  </si>
  <si>
    <t>Sisa Jam</t>
  </si>
  <si>
    <t>JURNAL PENYUSUTAN — METODE HASIL UNIT</t>
  </si>
  <si>
    <t>Total Estimasi Unit Produksi</t>
  </si>
  <si>
    <t>Unit Diproduksi Tahun Ini</t>
  </si>
  <si>
    <t>Penyusutan per Unit (Rp)</t>
  </si>
  <si>
    <t>Hasil Unit</t>
  </si>
  <si>
    <t>TABEL UNIT PRODUKSI PER TAHUN</t>
  </si>
  <si>
    <t>Unit Diproduksi</t>
  </si>
  <si>
    <t>Sisa Unit</t>
  </si>
  <si>
    <t>PETUNJUK PENGGUNAAN</t>
  </si>
  <si>
    <t>File ini berisi 3 sheet: Garis Lurus | Jam Jasa | Hasil Unit</t>
  </si>
  <si>
    <t>CARA PAKAI:</t>
  </si>
  <si>
    <t>1. Pilih sheet sesuai metode penyusutan yang digunakan.</t>
  </si>
  <si>
    <t>2. Isi sel MERAH MUDA (pink) dengan data aset.</t>
  </si>
  <si>
    <t>3. Sel ABU-ABU = rumus otomatis — JANGAN diubah.</t>
  </si>
  <si>
    <t>4. Jurnal Tahunan &amp; Bulanan terisi otomatis dari kalkulasi.</t>
  </si>
  <si>
    <t>5. Tabel jadwal/jam/unit di bagian bawah — isi kolom input pink per tahun.</t>
  </si>
  <si>
    <t>KODE AKUN (sesuaikan dengan COA perusahaan):</t>
  </si>
  <si>
    <t xml:space="preserve">  6-1001  →  Beban Penyusutan Aset</t>
  </si>
  <si>
    <t xml:space="preserve">  1-1502  →  Akumulasi Penyusutan Aset</t>
  </si>
  <si>
    <t>CONTOH ANGKA BAWAAN:</t>
  </si>
  <si>
    <t xml:space="preserve">  Garis Lurus : Harga 100jt, NS 20jt, Umur 4 th → penyusutan 20jt/thn</t>
  </si>
  <si>
    <t xml:space="preserve">  Jam Jasa    : Harga 100jt, NS 50jt, 50.000 jam, pakai 15.000 jam/thn</t>
  </si>
  <si>
    <t xml:space="preserve">  Hasil Unit  : Harga 100jt, NS 50jt, 50.000 unit, produksi 10.000 unit/thn</t>
  </si>
  <si>
    <t>Insert logo: Insert &gt; Picture &gt; taruh di atas sel B1:B4.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</si>
</sst>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9"/>
      <color rgb="FF990000"/>
      <name val="Calibri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0"/>
      <color rgb="FF990000"/>
      <name val="Calibri"/>
    </font>
    <font>
      <b/>
      <sz val="10"/>
      <color rgb="FFFFFFFF"/>
      <name val="Calibri"/>
    </font>
    <font>
      <b/>
      <sz val="10"/>
      <color rgb="FF1F1F1F"/>
      <name val="Calibri"/>
    </font>
    <font>
      <sz val="10"/>
      <color rgb="FF1F1F1F"/>
      <name val="Calibri"/>
    </font>
    <font>
      <sz val="9"/>
      <color rgb="FF888888"/>
      <name val="Calibri"/>
    </font>
    <font>
      <sz val="9"/>
      <color rgb="FF666666"/>
      <name val="Calibri"/>
    </font>
    <font>
      <sz val="9"/>
      <color rgb="FF1F1F1F"/>
      <name val="Calibri"/>
    </font>
    <font>
      <b/>
      <sz val="12"/>
      <color rgb="FF99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2DCDB"/>
      </patternFill>
    </fill>
    <fill>
      <patternFill patternType="solid">
        <fgColor rgb="FF990000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4" borderId="1" xfId="0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0" fillId="0" borderId="0" xfId="0"/>
    <xf numFmtId="0" fontId="8" fillId="5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0</xdr:row>
      <xdr:rowOff>133350</xdr:rowOff>
    </xdr:from>
    <xdr:to>
      <xdr:col>1</xdr:col>
      <xdr:colOff>1911350</xdr:colOff>
      <xdr:row>3</xdr:row>
      <xdr:rowOff>179070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33350"/>
          <a:ext cx="1866900" cy="960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146050</xdr:rowOff>
    </xdr:from>
    <xdr:to>
      <xdr:col>1</xdr:col>
      <xdr:colOff>1929038</xdr:colOff>
      <xdr:row>3</xdr:row>
      <xdr:rowOff>188805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46050"/>
          <a:ext cx="1865538" cy="957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133350</xdr:rowOff>
    </xdr:from>
    <xdr:to>
      <xdr:col>1</xdr:col>
      <xdr:colOff>1916338</xdr:colOff>
      <xdr:row>3</xdr:row>
      <xdr:rowOff>176105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33350"/>
          <a:ext cx="1865538" cy="957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tabSelected="1" workbookViewId="0">
      <selection activeCell="J8" sqref="J8"/>
    </sheetView>
  </sheetViews>
  <sheetFormatPr defaultRowHeight="14.5" x14ac:dyDescent="0.35"/>
  <cols>
    <col min="1" max="1" width="2" customWidth="1"/>
    <col min="2" max="2" width="28" customWidth="1"/>
    <col min="3" max="6" width="14" customWidth="1"/>
    <col min="7" max="7" width="16" customWidth="1"/>
    <col min="8" max="8" width="2" customWidth="1"/>
  </cols>
  <sheetData>
    <row r="1" spans="2:7" ht="28" customHeight="1" x14ac:dyDescent="0.35">
      <c r="B1" s="32"/>
      <c r="C1" s="24" t="s">
        <v>0</v>
      </c>
      <c r="D1" s="20"/>
      <c r="E1" s="20"/>
      <c r="F1" s="20"/>
      <c r="G1" s="20"/>
    </row>
    <row r="2" spans="2:7" ht="22" customHeight="1" x14ac:dyDescent="0.35">
      <c r="B2" s="33"/>
      <c r="C2" s="29" t="s">
        <v>1</v>
      </c>
      <c r="D2" s="20"/>
      <c r="E2" s="20"/>
      <c r="F2" s="20"/>
      <c r="G2" s="20"/>
    </row>
    <row r="3" spans="2:7" ht="22" customHeight="1" x14ac:dyDescent="0.35">
      <c r="B3" s="33"/>
      <c r="C3" s="22" t="s">
        <v>2</v>
      </c>
      <c r="D3" s="20"/>
      <c r="E3" s="20"/>
      <c r="F3" s="20"/>
      <c r="G3" s="20"/>
    </row>
    <row r="4" spans="2:7" ht="22" customHeight="1" x14ac:dyDescent="0.35">
      <c r="B4" s="33"/>
      <c r="C4" s="23" t="s">
        <v>3</v>
      </c>
      <c r="D4" s="20"/>
      <c r="E4" s="20"/>
      <c r="F4" s="20"/>
      <c r="G4" s="20"/>
    </row>
    <row r="6" spans="2:7" ht="20" customHeight="1" x14ac:dyDescent="0.35">
      <c r="B6" s="27" t="s">
        <v>4</v>
      </c>
      <c r="C6" s="20"/>
      <c r="D6" s="20"/>
      <c r="E6" s="20"/>
      <c r="F6" s="20"/>
      <c r="G6" s="20"/>
    </row>
    <row r="7" spans="2:7" ht="18" customHeight="1" x14ac:dyDescent="0.35">
      <c r="B7" s="1" t="s">
        <v>5</v>
      </c>
      <c r="C7" s="30">
        <v>100000000</v>
      </c>
      <c r="D7" s="20"/>
      <c r="E7" s="21" t="s">
        <v>6</v>
      </c>
      <c r="F7" s="20"/>
      <c r="G7" s="20"/>
    </row>
    <row r="8" spans="2:7" ht="18" customHeight="1" x14ac:dyDescent="0.35">
      <c r="B8" s="1" t="s">
        <v>7</v>
      </c>
      <c r="C8" s="30">
        <v>20000000</v>
      </c>
      <c r="D8" s="20"/>
      <c r="E8" s="21" t="s">
        <v>6</v>
      </c>
      <c r="F8" s="20"/>
      <c r="G8" s="20"/>
    </row>
    <row r="9" spans="2:7" ht="18" customHeight="1" x14ac:dyDescent="0.35">
      <c r="B9" s="1" t="s">
        <v>8</v>
      </c>
      <c r="C9" s="25">
        <v>4</v>
      </c>
      <c r="D9" s="20"/>
      <c r="E9" s="21" t="s">
        <v>6</v>
      </c>
      <c r="F9" s="20"/>
      <c r="G9" s="20"/>
    </row>
    <row r="11" spans="2:7" ht="20" customHeight="1" x14ac:dyDescent="0.35">
      <c r="B11" s="27" t="s">
        <v>9</v>
      </c>
      <c r="C11" s="20"/>
      <c r="D11" s="20"/>
      <c r="E11" s="20"/>
      <c r="F11" s="20"/>
      <c r="G11" s="20"/>
    </row>
    <row r="12" spans="2:7" x14ac:dyDescent="0.35">
      <c r="B12" s="1" t="s">
        <v>10</v>
      </c>
      <c r="C12" s="28">
        <f>(C7-C8)/C9</f>
        <v>20000000</v>
      </c>
      <c r="D12" s="20"/>
      <c r="E12" s="19"/>
      <c r="F12" s="20"/>
      <c r="G12" s="20"/>
    </row>
    <row r="13" spans="2:7" x14ac:dyDescent="0.35">
      <c r="B13" s="1" t="s">
        <v>11</v>
      </c>
      <c r="C13" s="28">
        <f>C12/12</f>
        <v>1666666.6666666667</v>
      </c>
      <c r="D13" s="20"/>
      <c r="E13" s="19"/>
      <c r="F13" s="20"/>
      <c r="G13" s="20"/>
    </row>
    <row r="15" spans="2:7" ht="18" customHeight="1" x14ac:dyDescent="0.35">
      <c r="B15" s="26" t="s">
        <v>12</v>
      </c>
      <c r="C15" s="20"/>
      <c r="D15" s="20"/>
      <c r="E15" s="20"/>
      <c r="F15" s="20"/>
      <c r="G15" s="20"/>
    </row>
    <row r="16" spans="2:7" ht="22" customHeight="1" x14ac:dyDescent="0.35">
      <c r="B16" s="4" t="s">
        <v>13</v>
      </c>
      <c r="C16" s="4" t="s">
        <v>14</v>
      </c>
      <c r="D16" s="4" t="s">
        <v>15</v>
      </c>
      <c r="E16" s="4" t="s">
        <v>16</v>
      </c>
      <c r="F16" s="4" t="s">
        <v>17</v>
      </c>
      <c r="G16" s="4" t="s">
        <v>18</v>
      </c>
    </row>
    <row r="17" spans="2:7" ht="18" customHeight="1" x14ac:dyDescent="0.35">
      <c r="B17" s="5" t="s">
        <v>19</v>
      </c>
      <c r="C17" s="5" t="s">
        <v>20</v>
      </c>
      <c r="D17" s="6" t="s">
        <v>21</v>
      </c>
      <c r="E17" s="7">
        <f>C12</f>
        <v>20000000</v>
      </c>
      <c r="F17" s="8" t="s">
        <v>22</v>
      </c>
      <c r="G17" s="9" t="s">
        <v>23</v>
      </c>
    </row>
    <row r="18" spans="2:7" ht="18" customHeight="1" x14ac:dyDescent="0.35">
      <c r="B18" s="5" t="s">
        <v>19</v>
      </c>
      <c r="C18" s="5" t="s">
        <v>24</v>
      </c>
      <c r="D18" s="6" t="s">
        <v>25</v>
      </c>
      <c r="E18" s="8" t="s">
        <v>22</v>
      </c>
      <c r="F18" s="7">
        <f>C12</f>
        <v>20000000</v>
      </c>
      <c r="G18" s="6"/>
    </row>
    <row r="20" spans="2:7" ht="18" customHeight="1" x14ac:dyDescent="0.35">
      <c r="B20" s="26" t="s">
        <v>26</v>
      </c>
      <c r="C20" s="20"/>
      <c r="D20" s="20"/>
      <c r="E20" s="20"/>
      <c r="F20" s="20"/>
      <c r="G20" s="20"/>
    </row>
    <row r="21" spans="2:7" ht="22" customHeight="1" x14ac:dyDescent="0.35">
      <c r="B21" s="4" t="s">
        <v>13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18</v>
      </c>
    </row>
    <row r="22" spans="2:7" ht="18" customHeight="1" x14ac:dyDescent="0.35">
      <c r="B22" s="5" t="s">
        <v>27</v>
      </c>
      <c r="C22" s="5" t="s">
        <v>20</v>
      </c>
      <c r="D22" s="6" t="s">
        <v>21</v>
      </c>
      <c r="E22" s="7">
        <f>C13</f>
        <v>1666666.6666666667</v>
      </c>
      <c r="F22" s="8" t="s">
        <v>22</v>
      </c>
      <c r="G22" s="9" t="s">
        <v>28</v>
      </c>
    </row>
    <row r="23" spans="2:7" ht="18" customHeight="1" x14ac:dyDescent="0.35">
      <c r="B23" s="5" t="s">
        <v>27</v>
      </c>
      <c r="C23" s="5" t="s">
        <v>24</v>
      </c>
      <c r="D23" s="6" t="s">
        <v>25</v>
      </c>
      <c r="E23" s="8" t="s">
        <v>22</v>
      </c>
      <c r="F23" s="7">
        <f>C13</f>
        <v>1666666.6666666667</v>
      </c>
      <c r="G23" s="6"/>
    </row>
    <row r="25" spans="2:7" ht="20" customHeight="1" x14ac:dyDescent="0.35">
      <c r="B25" s="27" t="s">
        <v>29</v>
      </c>
      <c r="C25" s="20"/>
      <c r="D25" s="20"/>
      <c r="E25" s="20"/>
      <c r="F25" s="20"/>
      <c r="G25" s="20"/>
    </row>
    <row r="26" spans="2:7" ht="22" customHeight="1" x14ac:dyDescent="0.35">
      <c r="B26" s="4" t="s">
        <v>30</v>
      </c>
      <c r="C26" s="4" t="s">
        <v>31</v>
      </c>
      <c r="D26" s="4" t="s">
        <v>32</v>
      </c>
      <c r="E26" s="4" t="s">
        <v>33</v>
      </c>
      <c r="F26" s="4" t="s">
        <v>34</v>
      </c>
      <c r="G26" s="4" t="s">
        <v>35</v>
      </c>
    </row>
    <row r="27" spans="2:7" ht="18" customHeight="1" x14ac:dyDescent="0.35">
      <c r="B27" s="10">
        <v>1</v>
      </c>
      <c r="C27" s="11">
        <f>C7</f>
        <v>100000000</v>
      </c>
      <c r="D27" s="11">
        <f>C12</f>
        <v>20000000</v>
      </c>
      <c r="E27" s="11">
        <f>D27</f>
        <v>20000000</v>
      </c>
      <c r="F27" s="12">
        <f t="shared" ref="F27:F36" si="0">C27-D27</f>
        <v>80000000</v>
      </c>
      <c r="G27" s="13">
        <f>E27/C7</f>
        <v>0.2</v>
      </c>
    </row>
    <row r="28" spans="2:7" ht="18" customHeight="1" x14ac:dyDescent="0.35">
      <c r="B28" s="14">
        <v>2</v>
      </c>
      <c r="C28" s="15">
        <f t="shared" ref="C28:C36" si="1">F27</f>
        <v>80000000</v>
      </c>
      <c r="D28" s="15">
        <f>C12</f>
        <v>20000000</v>
      </c>
      <c r="E28" s="15">
        <f t="shared" ref="E28:E36" si="2">E27+D28</f>
        <v>40000000</v>
      </c>
      <c r="F28" s="3">
        <f t="shared" si="0"/>
        <v>60000000</v>
      </c>
      <c r="G28" s="16">
        <f>E28/C7</f>
        <v>0.4</v>
      </c>
    </row>
    <row r="29" spans="2:7" ht="18" customHeight="1" x14ac:dyDescent="0.35">
      <c r="B29" s="10">
        <v>3</v>
      </c>
      <c r="C29" s="11">
        <f t="shared" si="1"/>
        <v>60000000</v>
      </c>
      <c r="D29" s="11">
        <f>C12</f>
        <v>20000000</v>
      </c>
      <c r="E29" s="11">
        <f t="shared" si="2"/>
        <v>60000000</v>
      </c>
      <c r="F29" s="12">
        <f t="shared" si="0"/>
        <v>40000000</v>
      </c>
      <c r="G29" s="13">
        <f>E29/C7</f>
        <v>0.6</v>
      </c>
    </row>
    <row r="30" spans="2:7" ht="18" customHeight="1" x14ac:dyDescent="0.35">
      <c r="B30" s="14">
        <v>4</v>
      </c>
      <c r="C30" s="15">
        <f t="shared" si="1"/>
        <v>40000000</v>
      </c>
      <c r="D30" s="15">
        <f>C12</f>
        <v>20000000</v>
      </c>
      <c r="E30" s="15">
        <f t="shared" si="2"/>
        <v>80000000</v>
      </c>
      <c r="F30" s="3">
        <f t="shared" si="0"/>
        <v>20000000</v>
      </c>
      <c r="G30" s="16">
        <f>E30/C7</f>
        <v>0.8</v>
      </c>
    </row>
    <row r="31" spans="2:7" ht="18" customHeight="1" x14ac:dyDescent="0.35">
      <c r="B31" s="10">
        <v>5</v>
      </c>
      <c r="C31" s="11">
        <f t="shared" si="1"/>
        <v>20000000</v>
      </c>
      <c r="D31" s="11">
        <f>C12</f>
        <v>20000000</v>
      </c>
      <c r="E31" s="11">
        <f t="shared" si="2"/>
        <v>100000000</v>
      </c>
      <c r="F31" s="12">
        <f t="shared" si="0"/>
        <v>0</v>
      </c>
      <c r="G31" s="13">
        <f>E31/C7</f>
        <v>1</v>
      </c>
    </row>
    <row r="32" spans="2:7" ht="18" customHeight="1" x14ac:dyDescent="0.35">
      <c r="B32" s="14">
        <v>6</v>
      </c>
      <c r="C32" s="15">
        <f t="shared" si="1"/>
        <v>0</v>
      </c>
      <c r="D32" s="15">
        <f>C12</f>
        <v>20000000</v>
      </c>
      <c r="E32" s="15">
        <f t="shared" si="2"/>
        <v>120000000</v>
      </c>
      <c r="F32" s="3">
        <f t="shared" si="0"/>
        <v>-20000000</v>
      </c>
      <c r="G32" s="16">
        <f>E32/C7</f>
        <v>1.2</v>
      </c>
    </row>
    <row r="33" spans="2:7" ht="18" customHeight="1" x14ac:dyDescent="0.35">
      <c r="B33" s="10">
        <v>7</v>
      </c>
      <c r="C33" s="11">
        <f t="shared" si="1"/>
        <v>-20000000</v>
      </c>
      <c r="D33" s="11">
        <f>C12</f>
        <v>20000000</v>
      </c>
      <c r="E33" s="11">
        <f t="shared" si="2"/>
        <v>140000000</v>
      </c>
      <c r="F33" s="12">
        <f t="shared" si="0"/>
        <v>-40000000</v>
      </c>
      <c r="G33" s="13">
        <f>E33/C7</f>
        <v>1.4</v>
      </c>
    </row>
    <row r="34" spans="2:7" ht="18" customHeight="1" x14ac:dyDescent="0.35">
      <c r="B34" s="14">
        <v>8</v>
      </c>
      <c r="C34" s="15">
        <f t="shared" si="1"/>
        <v>-40000000</v>
      </c>
      <c r="D34" s="15">
        <f>C12</f>
        <v>20000000</v>
      </c>
      <c r="E34" s="15">
        <f t="shared" si="2"/>
        <v>160000000</v>
      </c>
      <c r="F34" s="3">
        <f t="shared" si="0"/>
        <v>-60000000</v>
      </c>
      <c r="G34" s="16">
        <f>E34/C7</f>
        <v>1.6</v>
      </c>
    </row>
    <row r="35" spans="2:7" ht="18" customHeight="1" x14ac:dyDescent="0.35">
      <c r="B35" s="10">
        <v>9</v>
      </c>
      <c r="C35" s="11">
        <f t="shared" si="1"/>
        <v>-60000000</v>
      </c>
      <c r="D35" s="11">
        <f>C12</f>
        <v>20000000</v>
      </c>
      <c r="E35" s="11">
        <f t="shared" si="2"/>
        <v>180000000</v>
      </c>
      <c r="F35" s="12">
        <f t="shared" si="0"/>
        <v>-80000000</v>
      </c>
      <c r="G35" s="13">
        <f>E35/C7</f>
        <v>1.8</v>
      </c>
    </row>
    <row r="36" spans="2:7" ht="18" customHeight="1" x14ac:dyDescent="0.35">
      <c r="B36" s="14">
        <v>10</v>
      </c>
      <c r="C36" s="15">
        <f t="shared" si="1"/>
        <v>-80000000</v>
      </c>
      <c r="D36" s="15">
        <f>C12</f>
        <v>20000000</v>
      </c>
      <c r="E36" s="15">
        <f t="shared" si="2"/>
        <v>200000000</v>
      </c>
      <c r="F36" s="3">
        <f t="shared" si="0"/>
        <v>-100000000</v>
      </c>
      <c r="G36" s="16">
        <f>E36/C7</f>
        <v>2</v>
      </c>
    </row>
  </sheetData>
  <mergeCells count="20">
    <mergeCell ref="B20:G20"/>
    <mergeCell ref="C2:G2"/>
    <mergeCell ref="E12:G12"/>
    <mergeCell ref="C8:D8"/>
    <mergeCell ref="B25:G25"/>
    <mergeCell ref="C7:D7"/>
    <mergeCell ref="E8:G8"/>
    <mergeCell ref="C13:D13"/>
    <mergeCell ref="B11:G11"/>
    <mergeCell ref="B1:B4"/>
    <mergeCell ref="E7:G7"/>
    <mergeCell ref="B15:G15"/>
    <mergeCell ref="B6:G6"/>
    <mergeCell ref="C12:D12"/>
    <mergeCell ref="E13:G13"/>
    <mergeCell ref="E9:G9"/>
    <mergeCell ref="C3:G3"/>
    <mergeCell ref="C4:G4"/>
    <mergeCell ref="C1:G1"/>
    <mergeCell ref="C9:D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workbookViewId="0">
      <selection activeCell="B1" sqref="B1:B4"/>
    </sheetView>
  </sheetViews>
  <sheetFormatPr defaultRowHeight="14.5" x14ac:dyDescent="0.35"/>
  <cols>
    <col min="1" max="1" width="2" customWidth="1"/>
    <col min="2" max="2" width="28" customWidth="1"/>
    <col min="3" max="6" width="14" customWidth="1"/>
    <col min="7" max="7" width="16" customWidth="1"/>
    <col min="8" max="8" width="2" customWidth="1"/>
  </cols>
  <sheetData>
    <row r="1" spans="2:7" ht="28" customHeight="1" x14ac:dyDescent="0.35">
      <c r="B1" s="32"/>
      <c r="C1" s="24" t="s">
        <v>0</v>
      </c>
      <c r="D1" s="20"/>
      <c r="E1" s="20"/>
      <c r="F1" s="20"/>
      <c r="G1" s="20"/>
    </row>
    <row r="2" spans="2:7" ht="22" customHeight="1" x14ac:dyDescent="0.35">
      <c r="B2" s="33"/>
      <c r="C2" s="29" t="s">
        <v>36</v>
      </c>
      <c r="D2" s="20"/>
      <c r="E2" s="20"/>
      <c r="F2" s="20"/>
      <c r="G2" s="20"/>
    </row>
    <row r="3" spans="2:7" ht="22" customHeight="1" x14ac:dyDescent="0.35">
      <c r="B3" s="33"/>
      <c r="C3" s="22" t="s">
        <v>2</v>
      </c>
      <c r="D3" s="20"/>
      <c r="E3" s="20"/>
      <c r="F3" s="20"/>
      <c r="G3" s="20"/>
    </row>
    <row r="4" spans="2:7" ht="22" customHeight="1" x14ac:dyDescent="0.35">
      <c r="B4" s="33"/>
      <c r="C4" s="23" t="s">
        <v>3</v>
      </c>
      <c r="D4" s="20"/>
      <c r="E4" s="20"/>
      <c r="F4" s="20"/>
      <c r="G4" s="20"/>
    </row>
    <row r="6" spans="2:7" ht="20" customHeight="1" x14ac:dyDescent="0.35">
      <c r="B6" s="27" t="s">
        <v>4</v>
      </c>
      <c r="C6" s="20"/>
      <c r="D6" s="20"/>
      <c r="E6" s="20"/>
      <c r="F6" s="20"/>
      <c r="G6" s="20"/>
    </row>
    <row r="7" spans="2:7" ht="18" customHeight="1" x14ac:dyDescent="0.35">
      <c r="B7" s="1" t="s">
        <v>5</v>
      </c>
      <c r="C7" s="30">
        <v>100000000</v>
      </c>
      <c r="D7" s="20"/>
      <c r="E7" s="21" t="s">
        <v>6</v>
      </c>
      <c r="F7" s="20"/>
      <c r="G7" s="20"/>
    </row>
    <row r="8" spans="2:7" ht="18" customHeight="1" x14ac:dyDescent="0.35">
      <c r="B8" s="1" t="s">
        <v>7</v>
      </c>
      <c r="C8" s="30">
        <v>50000000</v>
      </c>
      <c r="D8" s="20"/>
      <c r="E8" s="21" t="s">
        <v>6</v>
      </c>
      <c r="F8" s="20"/>
      <c r="G8" s="20"/>
    </row>
    <row r="9" spans="2:7" ht="18" customHeight="1" x14ac:dyDescent="0.35">
      <c r="B9" s="1" t="s">
        <v>37</v>
      </c>
      <c r="C9" s="30">
        <v>50000</v>
      </c>
      <c r="D9" s="20"/>
      <c r="E9" s="21" t="s">
        <v>6</v>
      </c>
      <c r="F9" s="20"/>
      <c r="G9" s="20"/>
    </row>
    <row r="10" spans="2:7" ht="18" customHeight="1" x14ac:dyDescent="0.35">
      <c r="B10" s="1" t="s">
        <v>38</v>
      </c>
      <c r="C10" s="30">
        <v>15000</v>
      </c>
      <c r="D10" s="20"/>
      <c r="E10" s="21" t="s">
        <v>6</v>
      </c>
      <c r="F10" s="20"/>
      <c r="G10" s="20"/>
    </row>
    <row r="12" spans="2:7" ht="20" customHeight="1" x14ac:dyDescent="0.35">
      <c r="B12" s="27" t="s">
        <v>9</v>
      </c>
      <c r="C12" s="20"/>
      <c r="D12" s="20"/>
      <c r="E12" s="20"/>
      <c r="F12" s="20"/>
      <c r="G12" s="20"/>
    </row>
    <row r="13" spans="2:7" x14ac:dyDescent="0.35">
      <c r="B13" s="1" t="s">
        <v>39</v>
      </c>
      <c r="C13" s="31">
        <f>(C7-C8)/C9</f>
        <v>1000</v>
      </c>
      <c r="D13" s="20"/>
      <c r="E13" s="19"/>
      <c r="F13" s="20"/>
      <c r="G13" s="20"/>
    </row>
    <row r="14" spans="2:7" x14ac:dyDescent="0.35">
      <c r="B14" s="1" t="s">
        <v>40</v>
      </c>
      <c r="C14" s="28">
        <f>C13*C10</f>
        <v>15000000</v>
      </c>
      <c r="D14" s="20"/>
      <c r="E14" s="19" t="e">
        <f>Penyusutan/jam × jam Digunakan</f>
        <v>#NAME?</v>
      </c>
      <c r="F14" s="20"/>
      <c r="G14" s="20"/>
    </row>
    <row r="15" spans="2:7" x14ac:dyDescent="0.35">
      <c r="B15" s="1" t="s">
        <v>11</v>
      </c>
      <c r="C15" s="28">
        <f>C14/12</f>
        <v>1250000</v>
      </c>
      <c r="D15" s="20"/>
      <c r="E15" s="19"/>
      <c r="F15" s="20"/>
      <c r="G15" s="20"/>
    </row>
    <row r="17" spans="2:7" ht="18" customHeight="1" x14ac:dyDescent="0.35">
      <c r="B17" s="26" t="s">
        <v>12</v>
      </c>
      <c r="C17" s="20"/>
      <c r="D17" s="20"/>
      <c r="E17" s="20"/>
      <c r="F17" s="20"/>
      <c r="G17" s="20"/>
    </row>
    <row r="18" spans="2:7" ht="22" customHeight="1" x14ac:dyDescent="0.35">
      <c r="B18" s="4" t="s">
        <v>13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18</v>
      </c>
    </row>
    <row r="19" spans="2:7" ht="18" customHeight="1" x14ac:dyDescent="0.35">
      <c r="B19" s="5" t="s">
        <v>19</v>
      </c>
      <c r="C19" s="5" t="s">
        <v>20</v>
      </c>
      <c r="D19" s="6" t="s">
        <v>21</v>
      </c>
      <c r="E19" s="7">
        <f>C14</f>
        <v>15000000</v>
      </c>
      <c r="F19" s="8" t="s">
        <v>22</v>
      </c>
      <c r="G19" s="9" t="s">
        <v>41</v>
      </c>
    </row>
    <row r="20" spans="2:7" ht="18" customHeight="1" x14ac:dyDescent="0.35">
      <c r="B20" s="5" t="s">
        <v>19</v>
      </c>
      <c r="C20" s="5" t="s">
        <v>24</v>
      </c>
      <c r="D20" s="6" t="s">
        <v>25</v>
      </c>
      <c r="E20" s="8" t="s">
        <v>22</v>
      </c>
      <c r="F20" s="7">
        <f>C14</f>
        <v>15000000</v>
      </c>
      <c r="G20" s="6"/>
    </row>
    <row r="22" spans="2:7" ht="18" customHeight="1" x14ac:dyDescent="0.35">
      <c r="B22" s="26" t="s">
        <v>26</v>
      </c>
      <c r="C22" s="20"/>
      <c r="D22" s="20"/>
      <c r="E22" s="20"/>
      <c r="F22" s="20"/>
      <c r="G22" s="20"/>
    </row>
    <row r="23" spans="2:7" ht="22" customHeight="1" x14ac:dyDescent="0.35"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</row>
    <row r="24" spans="2:7" ht="18" customHeight="1" x14ac:dyDescent="0.35">
      <c r="B24" s="5" t="s">
        <v>27</v>
      </c>
      <c r="C24" s="5" t="s">
        <v>20</v>
      </c>
      <c r="D24" s="6" t="s">
        <v>21</v>
      </c>
      <c r="E24" s="7">
        <f>C15</f>
        <v>1250000</v>
      </c>
      <c r="F24" s="8" t="s">
        <v>22</v>
      </c>
      <c r="G24" s="6"/>
    </row>
    <row r="25" spans="2:7" ht="18" customHeight="1" x14ac:dyDescent="0.35">
      <c r="B25" s="5" t="s">
        <v>27</v>
      </c>
      <c r="C25" s="5" t="s">
        <v>24</v>
      </c>
      <c r="D25" s="6" t="s">
        <v>25</v>
      </c>
      <c r="E25" s="8" t="s">
        <v>22</v>
      </c>
      <c r="F25" s="7">
        <f>C15</f>
        <v>1250000</v>
      </c>
      <c r="G25" s="6"/>
    </row>
    <row r="27" spans="2:7" ht="20" customHeight="1" x14ac:dyDescent="0.35">
      <c r="B27" s="27" t="s">
        <v>42</v>
      </c>
      <c r="C27" s="20"/>
      <c r="D27" s="20"/>
      <c r="E27" s="20"/>
      <c r="F27" s="20"/>
      <c r="G27" s="20"/>
    </row>
    <row r="28" spans="2:7" ht="22" customHeight="1" x14ac:dyDescent="0.35">
      <c r="B28" s="4" t="s">
        <v>30</v>
      </c>
      <c r="C28" s="4" t="s">
        <v>43</v>
      </c>
      <c r="D28" s="4" t="s">
        <v>44</v>
      </c>
      <c r="E28" s="4" t="s">
        <v>45</v>
      </c>
      <c r="F28" s="4" t="s">
        <v>34</v>
      </c>
      <c r="G28" s="4" t="s">
        <v>46</v>
      </c>
    </row>
    <row r="29" spans="2:7" ht="18" customHeight="1" x14ac:dyDescent="0.35">
      <c r="B29" s="10">
        <v>1</v>
      </c>
      <c r="C29" s="2">
        <v>0</v>
      </c>
      <c r="D29" s="11">
        <f>C13*C29</f>
        <v>0</v>
      </c>
      <c r="E29" s="11">
        <f>D29</f>
        <v>0</v>
      </c>
      <c r="F29" s="12">
        <f>C7-E29</f>
        <v>100000000</v>
      </c>
      <c r="G29" s="11">
        <f>C9-SUM(C29:C29)</f>
        <v>50000</v>
      </c>
    </row>
    <row r="30" spans="2:7" ht="18" customHeight="1" x14ac:dyDescent="0.35">
      <c r="B30" s="14">
        <v>2</v>
      </c>
      <c r="C30" s="2">
        <v>0</v>
      </c>
      <c r="D30" s="15">
        <f>C13*C30</f>
        <v>0</v>
      </c>
      <c r="E30" s="15">
        <f t="shared" ref="E30:E38" si="0">E29+D30</f>
        <v>0</v>
      </c>
      <c r="F30" s="3">
        <f>C7-E30</f>
        <v>100000000</v>
      </c>
      <c r="G30" s="15">
        <f t="shared" ref="G30:G38" si="1">G29-C30</f>
        <v>50000</v>
      </c>
    </row>
    <row r="31" spans="2:7" ht="18" customHeight="1" x14ac:dyDescent="0.35">
      <c r="B31" s="10">
        <v>3</v>
      </c>
      <c r="C31" s="2">
        <v>0</v>
      </c>
      <c r="D31" s="11">
        <f>C13*C31</f>
        <v>0</v>
      </c>
      <c r="E31" s="11">
        <f t="shared" si="0"/>
        <v>0</v>
      </c>
      <c r="F31" s="12">
        <f>C7-E31</f>
        <v>100000000</v>
      </c>
      <c r="G31" s="11">
        <f t="shared" si="1"/>
        <v>50000</v>
      </c>
    </row>
    <row r="32" spans="2:7" ht="18" customHeight="1" x14ac:dyDescent="0.35">
      <c r="B32" s="14">
        <v>4</v>
      </c>
      <c r="C32" s="2">
        <v>0</v>
      </c>
      <c r="D32" s="15">
        <f>C13*C32</f>
        <v>0</v>
      </c>
      <c r="E32" s="15">
        <f t="shared" si="0"/>
        <v>0</v>
      </c>
      <c r="F32" s="3">
        <f>C7-E32</f>
        <v>100000000</v>
      </c>
      <c r="G32" s="15">
        <f t="shared" si="1"/>
        <v>50000</v>
      </c>
    </row>
    <row r="33" spans="2:7" ht="18" customHeight="1" x14ac:dyDescent="0.35">
      <c r="B33" s="10">
        <v>5</v>
      </c>
      <c r="C33" s="2">
        <v>0</v>
      </c>
      <c r="D33" s="11">
        <f>C13*C33</f>
        <v>0</v>
      </c>
      <c r="E33" s="11">
        <f t="shared" si="0"/>
        <v>0</v>
      </c>
      <c r="F33" s="12">
        <f>C7-E33</f>
        <v>100000000</v>
      </c>
      <c r="G33" s="11">
        <f t="shared" si="1"/>
        <v>50000</v>
      </c>
    </row>
    <row r="34" spans="2:7" ht="18" customHeight="1" x14ac:dyDescent="0.35">
      <c r="B34" s="14">
        <v>6</v>
      </c>
      <c r="C34" s="2">
        <v>0</v>
      </c>
      <c r="D34" s="15">
        <f>C13*C34</f>
        <v>0</v>
      </c>
      <c r="E34" s="15">
        <f t="shared" si="0"/>
        <v>0</v>
      </c>
      <c r="F34" s="3">
        <f>C7-E34</f>
        <v>100000000</v>
      </c>
      <c r="G34" s="15">
        <f t="shared" si="1"/>
        <v>50000</v>
      </c>
    </row>
    <row r="35" spans="2:7" ht="18" customHeight="1" x14ac:dyDescent="0.35">
      <c r="B35" s="10">
        <v>7</v>
      </c>
      <c r="C35" s="2">
        <v>0</v>
      </c>
      <c r="D35" s="11">
        <f>C13*C35</f>
        <v>0</v>
      </c>
      <c r="E35" s="11">
        <f t="shared" si="0"/>
        <v>0</v>
      </c>
      <c r="F35" s="12">
        <f>C7-E35</f>
        <v>100000000</v>
      </c>
      <c r="G35" s="11">
        <f t="shared" si="1"/>
        <v>50000</v>
      </c>
    </row>
    <row r="36" spans="2:7" ht="18" customHeight="1" x14ac:dyDescent="0.35">
      <c r="B36" s="14">
        <v>8</v>
      </c>
      <c r="C36" s="2">
        <v>0</v>
      </c>
      <c r="D36" s="15">
        <f>C13*C36</f>
        <v>0</v>
      </c>
      <c r="E36" s="15">
        <f t="shared" si="0"/>
        <v>0</v>
      </c>
      <c r="F36" s="3">
        <f>C7-E36</f>
        <v>100000000</v>
      </c>
      <c r="G36" s="15">
        <f t="shared" si="1"/>
        <v>50000</v>
      </c>
    </row>
    <row r="37" spans="2:7" ht="18" customHeight="1" x14ac:dyDescent="0.35">
      <c r="B37" s="10">
        <v>9</v>
      </c>
      <c r="C37" s="2">
        <v>0</v>
      </c>
      <c r="D37" s="11">
        <f>C13*C37</f>
        <v>0</v>
      </c>
      <c r="E37" s="11">
        <f t="shared" si="0"/>
        <v>0</v>
      </c>
      <c r="F37" s="12">
        <f>C7-E37</f>
        <v>100000000</v>
      </c>
      <c r="G37" s="11">
        <f t="shared" si="1"/>
        <v>50000</v>
      </c>
    </row>
    <row r="38" spans="2:7" ht="18" customHeight="1" x14ac:dyDescent="0.35">
      <c r="B38" s="14">
        <v>10</v>
      </c>
      <c r="C38" s="2">
        <v>0</v>
      </c>
      <c r="D38" s="15">
        <f>C13*C38</f>
        <v>0</v>
      </c>
      <c r="E38" s="15">
        <f t="shared" si="0"/>
        <v>0</v>
      </c>
      <c r="F38" s="3">
        <f>C7-E38</f>
        <v>100000000</v>
      </c>
      <c r="G38" s="15">
        <f t="shared" si="1"/>
        <v>50000</v>
      </c>
    </row>
  </sheetData>
  <mergeCells count="24">
    <mergeCell ref="B22:G22"/>
    <mergeCell ref="E8:G8"/>
    <mergeCell ref="B27:G27"/>
    <mergeCell ref="B12:G12"/>
    <mergeCell ref="C13:D13"/>
    <mergeCell ref="B1:B4"/>
    <mergeCell ref="E7:G7"/>
    <mergeCell ref="B6:G6"/>
    <mergeCell ref="C2:G2"/>
    <mergeCell ref="C8:D8"/>
    <mergeCell ref="C7:D7"/>
    <mergeCell ref="C3:G3"/>
    <mergeCell ref="E9:G9"/>
    <mergeCell ref="E15:G15"/>
    <mergeCell ref="C4:G4"/>
    <mergeCell ref="C10:D10"/>
    <mergeCell ref="C1:G1"/>
    <mergeCell ref="C9:D9"/>
    <mergeCell ref="E14:G14"/>
    <mergeCell ref="E10:G10"/>
    <mergeCell ref="E13:G13"/>
    <mergeCell ref="C15:D15"/>
    <mergeCell ref="B17:G17"/>
    <mergeCell ref="C14:D1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workbookViewId="0">
      <selection activeCell="B1" sqref="B1:B4"/>
    </sheetView>
  </sheetViews>
  <sheetFormatPr defaultRowHeight="14.5" x14ac:dyDescent="0.35"/>
  <cols>
    <col min="1" max="1" width="2" customWidth="1"/>
    <col min="2" max="2" width="28" customWidth="1"/>
    <col min="3" max="6" width="14" customWidth="1"/>
    <col min="7" max="7" width="16" customWidth="1"/>
    <col min="8" max="8" width="2" customWidth="1"/>
  </cols>
  <sheetData>
    <row r="1" spans="2:7" ht="28" customHeight="1" x14ac:dyDescent="0.35">
      <c r="B1" s="32"/>
      <c r="C1" s="24" t="s">
        <v>0</v>
      </c>
      <c r="D1" s="20"/>
      <c r="E1" s="20"/>
      <c r="F1" s="20"/>
      <c r="G1" s="20"/>
    </row>
    <row r="2" spans="2:7" ht="22" customHeight="1" x14ac:dyDescent="0.35">
      <c r="B2" s="33"/>
      <c r="C2" s="29" t="s">
        <v>47</v>
      </c>
      <c r="D2" s="20"/>
      <c r="E2" s="20"/>
      <c r="F2" s="20"/>
      <c r="G2" s="20"/>
    </row>
    <row r="3" spans="2:7" ht="22" customHeight="1" x14ac:dyDescent="0.35">
      <c r="B3" s="33"/>
      <c r="C3" s="22" t="s">
        <v>2</v>
      </c>
      <c r="D3" s="20"/>
      <c r="E3" s="20"/>
      <c r="F3" s="20"/>
      <c r="G3" s="20"/>
    </row>
    <row r="4" spans="2:7" ht="22" customHeight="1" x14ac:dyDescent="0.35">
      <c r="B4" s="33"/>
      <c r="C4" s="23" t="s">
        <v>3</v>
      </c>
      <c r="D4" s="20"/>
      <c r="E4" s="20"/>
      <c r="F4" s="20"/>
      <c r="G4" s="20"/>
    </row>
    <row r="6" spans="2:7" ht="20" customHeight="1" x14ac:dyDescent="0.35">
      <c r="B6" s="27" t="s">
        <v>4</v>
      </c>
      <c r="C6" s="20"/>
      <c r="D6" s="20"/>
      <c r="E6" s="20"/>
      <c r="F6" s="20"/>
      <c r="G6" s="20"/>
    </row>
    <row r="7" spans="2:7" ht="18" customHeight="1" x14ac:dyDescent="0.35">
      <c r="B7" s="1" t="s">
        <v>5</v>
      </c>
      <c r="C7" s="30">
        <v>100000000</v>
      </c>
      <c r="D7" s="20"/>
      <c r="E7" s="21" t="s">
        <v>6</v>
      </c>
      <c r="F7" s="20"/>
      <c r="G7" s="20"/>
    </row>
    <row r="8" spans="2:7" ht="18" customHeight="1" x14ac:dyDescent="0.35">
      <c r="B8" s="1" t="s">
        <v>7</v>
      </c>
      <c r="C8" s="30">
        <v>50000000</v>
      </c>
      <c r="D8" s="20"/>
      <c r="E8" s="21" t="s">
        <v>6</v>
      </c>
      <c r="F8" s="20"/>
      <c r="G8" s="20"/>
    </row>
    <row r="9" spans="2:7" ht="18" customHeight="1" x14ac:dyDescent="0.35">
      <c r="B9" s="1" t="s">
        <v>48</v>
      </c>
      <c r="C9" s="30">
        <v>50000</v>
      </c>
      <c r="D9" s="20"/>
      <c r="E9" s="21" t="s">
        <v>6</v>
      </c>
      <c r="F9" s="20"/>
      <c r="G9" s="20"/>
    </row>
    <row r="10" spans="2:7" ht="18" customHeight="1" x14ac:dyDescent="0.35">
      <c r="B10" s="1" t="s">
        <v>49</v>
      </c>
      <c r="C10" s="30">
        <v>10000</v>
      </c>
      <c r="D10" s="20"/>
      <c r="E10" s="21" t="s">
        <v>6</v>
      </c>
      <c r="F10" s="20"/>
      <c r="G10" s="20"/>
    </row>
    <row r="12" spans="2:7" ht="20" customHeight="1" x14ac:dyDescent="0.35">
      <c r="B12" s="27" t="s">
        <v>9</v>
      </c>
      <c r="C12" s="20"/>
      <c r="D12" s="20"/>
      <c r="E12" s="20"/>
      <c r="F12" s="20"/>
      <c r="G12" s="20"/>
    </row>
    <row r="13" spans="2:7" x14ac:dyDescent="0.35">
      <c r="B13" s="1" t="s">
        <v>50</v>
      </c>
      <c r="C13" s="31">
        <f>(C7-C8)/C9</f>
        <v>1000</v>
      </c>
      <c r="D13" s="20"/>
      <c r="E13" s="19"/>
      <c r="F13" s="20"/>
      <c r="G13" s="20"/>
    </row>
    <row r="14" spans="2:7" x14ac:dyDescent="0.35">
      <c r="B14" s="1" t="s">
        <v>40</v>
      </c>
      <c r="C14" s="28">
        <f>C13*C10</f>
        <v>10000000</v>
      </c>
      <c r="D14" s="20"/>
      <c r="E14" s="19" t="e">
        <f>Penyusutan/unit × unit Diproduksi</f>
        <v>#NAME?</v>
      </c>
      <c r="F14" s="20"/>
      <c r="G14" s="20"/>
    </row>
    <row r="15" spans="2:7" x14ac:dyDescent="0.35">
      <c r="B15" s="1" t="s">
        <v>11</v>
      </c>
      <c r="C15" s="28">
        <f>C14/12</f>
        <v>833333.33333333337</v>
      </c>
      <c r="D15" s="20"/>
      <c r="E15" s="19"/>
      <c r="F15" s="20"/>
      <c r="G15" s="20"/>
    </row>
    <row r="17" spans="2:7" ht="18" customHeight="1" x14ac:dyDescent="0.35">
      <c r="B17" s="26" t="s">
        <v>12</v>
      </c>
      <c r="C17" s="20"/>
      <c r="D17" s="20"/>
      <c r="E17" s="20"/>
      <c r="F17" s="20"/>
      <c r="G17" s="20"/>
    </row>
    <row r="18" spans="2:7" ht="22" customHeight="1" x14ac:dyDescent="0.35">
      <c r="B18" s="4" t="s">
        <v>13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18</v>
      </c>
    </row>
    <row r="19" spans="2:7" ht="18" customHeight="1" x14ac:dyDescent="0.35">
      <c r="B19" s="5" t="s">
        <v>19</v>
      </c>
      <c r="C19" s="5" t="s">
        <v>20</v>
      </c>
      <c r="D19" s="6" t="s">
        <v>21</v>
      </c>
      <c r="E19" s="7">
        <f>C14</f>
        <v>10000000</v>
      </c>
      <c r="F19" s="8" t="s">
        <v>22</v>
      </c>
      <c r="G19" s="9" t="s">
        <v>51</v>
      </c>
    </row>
    <row r="20" spans="2:7" ht="18" customHeight="1" x14ac:dyDescent="0.35">
      <c r="B20" s="5" t="s">
        <v>19</v>
      </c>
      <c r="C20" s="5" t="s">
        <v>24</v>
      </c>
      <c r="D20" s="6" t="s">
        <v>25</v>
      </c>
      <c r="E20" s="8" t="s">
        <v>22</v>
      </c>
      <c r="F20" s="7">
        <f>C14</f>
        <v>10000000</v>
      </c>
      <c r="G20" s="6"/>
    </row>
    <row r="22" spans="2:7" ht="18" customHeight="1" x14ac:dyDescent="0.35">
      <c r="B22" s="26" t="s">
        <v>26</v>
      </c>
      <c r="C22" s="20"/>
      <c r="D22" s="20"/>
      <c r="E22" s="20"/>
      <c r="F22" s="20"/>
      <c r="G22" s="20"/>
    </row>
    <row r="23" spans="2:7" ht="22" customHeight="1" x14ac:dyDescent="0.35"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</row>
    <row r="24" spans="2:7" ht="18" customHeight="1" x14ac:dyDescent="0.35">
      <c r="B24" s="5" t="s">
        <v>27</v>
      </c>
      <c r="C24" s="5" t="s">
        <v>20</v>
      </c>
      <c r="D24" s="6" t="s">
        <v>21</v>
      </c>
      <c r="E24" s="7">
        <f>C15</f>
        <v>833333.33333333337</v>
      </c>
      <c r="F24" s="8" t="s">
        <v>22</v>
      </c>
      <c r="G24" s="9" t="s">
        <v>51</v>
      </c>
    </row>
    <row r="25" spans="2:7" ht="18" customHeight="1" x14ac:dyDescent="0.35">
      <c r="B25" s="5" t="s">
        <v>27</v>
      </c>
      <c r="C25" s="5" t="s">
        <v>24</v>
      </c>
      <c r="D25" s="6" t="s">
        <v>25</v>
      </c>
      <c r="E25" s="8" t="s">
        <v>22</v>
      </c>
      <c r="F25" s="7">
        <f>C15</f>
        <v>833333.33333333337</v>
      </c>
      <c r="G25" s="6"/>
    </row>
    <row r="27" spans="2:7" ht="20" customHeight="1" x14ac:dyDescent="0.35">
      <c r="B27" s="27" t="s">
        <v>52</v>
      </c>
      <c r="C27" s="20"/>
      <c r="D27" s="20"/>
      <c r="E27" s="20"/>
      <c r="F27" s="20"/>
      <c r="G27" s="20"/>
    </row>
    <row r="28" spans="2:7" ht="22" customHeight="1" x14ac:dyDescent="0.35">
      <c r="B28" s="4" t="s">
        <v>30</v>
      </c>
      <c r="C28" s="4" t="s">
        <v>53</v>
      </c>
      <c r="D28" s="4" t="s">
        <v>44</v>
      </c>
      <c r="E28" s="4" t="s">
        <v>45</v>
      </c>
      <c r="F28" s="4" t="s">
        <v>34</v>
      </c>
      <c r="G28" s="4" t="s">
        <v>54</v>
      </c>
    </row>
    <row r="29" spans="2:7" ht="18" customHeight="1" x14ac:dyDescent="0.35">
      <c r="B29" s="10">
        <v>1</v>
      </c>
      <c r="C29" s="2">
        <v>0</v>
      </c>
      <c r="D29" s="11">
        <f>C13*C29</f>
        <v>0</v>
      </c>
      <c r="E29" s="11">
        <f>D29</f>
        <v>0</v>
      </c>
      <c r="F29" s="12">
        <f>C7-E29</f>
        <v>100000000</v>
      </c>
      <c r="G29" s="11">
        <f>C9-SUM(C29:C29)</f>
        <v>50000</v>
      </c>
    </row>
    <row r="30" spans="2:7" ht="18" customHeight="1" x14ac:dyDescent="0.35">
      <c r="B30" s="14">
        <v>2</v>
      </c>
      <c r="C30" s="2">
        <v>0</v>
      </c>
      <c r="D30" s="15">
        <f>C13*C30</f>
        <v>0</v>
      </c>
      <c r="E30" s="15">
        <f t="shared" ref="E30:E38" si="0">E29+D30</f>
        <v>0</v>
      </c>
      <c r="F30" s="3">
        <f>C7-E30</f>
        <v>100000000</v>
      </c>
      <c r="G30" s="15">
        <f t="shared" ref="G30:G38" si="1">G29-C30</f>
        <v>50000</v>
      </c>
    </row>
    <row r="31" spans="2:7" ht="18" customHeight="1" x14ac:dyDescent="0.35">
      <c r="B31" s="10">
        <v>3</v>
      </c>
      <c r="C31" s="2">
        <v>0</v>
      </c>
      <c r="D31" s="11">
        <f>C13*C31</f>
        <v>0</v>
      </c>
      <c r="E31" s="11">
        <f t="shared" si="0"/>
        <v>0</v>
      </c>
      <c r="F31" s="12">
        <f>C7-E31</f>
        <v>100000000</v>
      </c>
      <c r="G31" s="11">
        <f t="shared" si="1"/>
        <v>50000</v>
      </c>
    </row>
    <row r="32" spans="2:7" ht="18" customHeight="1" x14ac:dyDescent="0.35">
      <c r="B32" s="14">
        <v>4</v>
      </c>
      <c r="C32" s="2">
        <v>0</v>
      </c>
      <c r="D32" s="15">
        <f>C13*C32</f>
        <v>0</v>
      </c>
      <c r="E32" s="15">
        <f t="shared" si="0"/>
        <v>0</v>
      </c>
      <c r="F32" s="3">
        <f>C7-E32</f>
        <v>100000000</v>
      </c>
      <c r="G32" s="15">
        <f t="shared" si="1"/>
        <v>50000</v>
      </c>
    </row>
    <row r="33" spans="2:7" ht="18" customHeight="1" x14ac:dyDescent="0.35">
      <c r="B33" s="10">
        <v>5</v>
      </c>
      <c r="C33" s="2">
        <v>0</v>
      </c>
      <c r="D33" s="11">
        <f>C13*C33</f>
        <v>0</v>
      </c>
      <c r="E33" s="11">
        <f t="shared" si="0"/>
        <v>0</v>
      </c>
      <c r="F33" s="12">
        <f>C7-E33</f>
        <v>100000000</v>
      </c>
      <c r="G33" s="11">
        <f t="shared" si="1"/>
        <v>50000</v>
      </c>
    </row>
    <row r="34" spans="2:7" ht="18" customHeight="1" x14ac:dyDescent="0.35">
      <c r="B34" s="14">
        <v>6</v>
      </c>
      <c r="C34" s="2">
        <v>0</v>
      </c>
      <c r="D34" s="15">
        <f>C13*C34</f>
        <v>0</v>
      </c>
      <c r="E34" s="15">
        <f t="shared" si="0"/>
        <v>0</v>
      </c>
      <c r="F34" s="3">
        <f>C7-E34</f>
        <v>100000000</v>
      </c>
      <c r="G34" s="15">
        <f t="shared" si="1"/>
        <v>50000</v>
      </c>
    </row>
    <row r="35" spans="2:7" ht="18" customHeight="1" x14ac:dyDescent="0.35">
      <c r="B35" s="10">
        <v>7</v>
      </c>
      <c r="C35" s="2">
        <v>0</v>
      </c>
      <c r="D35" s="11">
        <f>C13*C35</f>
        <v>0</v>
      </c>
      <c r="E35" s="11">
        <f t="shared" si="0"/>
        <v>0</v>
      </c>
      <c r="F35" s="12">
        <f>C7-E35</f>
        <v>100000000</v>
      </c>
      <c r="G35" s="11">
        <f t="shared" si="1"/>
        <v>50000</v>
      </c>
    </row>
    <row r="36" spans="2:7" ht="18" customHeight="1" x14ac:dyDescent="0.35">
      <c r="B36" s="14">
        <v>8</v>
      </c>
      <c r="C36" s="2">
        <v>0</v>
      </c>
      <c r="D36" s="15">
        <f>C13*C36</f>
        <v>0</v>
      </c>
      <c r="E36" s="15">
        <f t="shared" si="0"/>
        <v>0</v>
      </c>
      <c r="F36" s="3">
        <f>C7-E36</f>
        <v>100000000</v>
      </c>
      <c r="G36" s="15">
        <f t="shared" si="1"/>
        <v>50000</v>
      </c>
    </row>
    <row r="37" spans="2:7" ht="18" customHeight="1" x14ac:dyDescent="0.35">
      <c r="B37" s="10">
        <v>9</v>
      </c>
      <c r="C37" s="2">
        <v>0</v>
      </c>
      <c r="D37" s="11">
        <f>C13*C37</f>
        <v>0</v>
      </c>
      <c r="E37" s="11">
        <f t="shared" si="0"/>
        <v>0</v>
      </c>
      <c r="F37" s="12">
        <f>C7-E37</f>
        <v>100000000</v>
      </c>
      <c r="G37" s="11">
        <f t="shared" si="1"/>
        <v>50000</v>
      </c>
    </row>
    <row r="38" spans="2:7" ht="18" customHeight="1" x14ac:dyDescent="0.35">
      <c r="B38" s="14">
        <v>10</v>
      </c>
      <c r="C38" s="2">
        <v>0</v>
      </c>
      <c r="D38" s="15">
        <f>C13*C38</f>
        <v>0</v>
      </c>
      <c r="E38" s="15">
        <f t="shared" si="0"/>
        <v>0</v>
      </c>
      <c r="F38" s="3">
        <f>C7-E38</f>
        <v>100000000</v>
      </c>
      <c r="G38" s="15">
        <f t="shared" si="1"/>
        <v>50000</v>
      </c>
    </row>
  </sheetData>
  <mergeCells count="24">
    <mergeCell ref="B22:G22"/>
    <mergeCell ref="E8:G8"/>
    <mergeCell ref="B27:G27"/>
    <mergeCell ref="B12:G12"/>
    <mergeCell ref="C13:D13"/>
    <mergeCell ref="B1:B4"/>
    <mergeCell ref="E7:G7"/>
    <mergeCell ref="B6:G6"/>
    <mergeCell ref="C2:G2"/>
    <mergeCell ref="C8:D8"/>
    <mergeCell ref="C7:D7"/>
    <mergeCell ref="C3:G3"/>
    <mergeCell ref="E9:G9"/>
    <mergeCell ref="E15:G15"/>
    <mergeCell ref="C4:G4"/>
    <mergeCell ref="C10:D10"/>
    <mergeCell ref="C1:G1"/>
    <mergeCell ref="C9:D9"/>
    <mergeCell ref="E14:G14"/>
    <mergeCell ref="E10:G10"/>
    <mergeCell ref="E13:G13"/>
    <mergeCell ref="C15:D15"/>
    <mergeCell ref="B17:G17"/>
    <mergeCell ref="C14:D1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/>
  </sheetViews>
  <sheetFormatPr defaultRowHeight="14.5" x14ac:dyDescent="0.35"/>
  <cols>
    <col min="1" max="1" width="70" customWidth="1"/>
  </cols>
  <sheetData>
    <row r="1" spans="1:1" ht="15.5" x14ac:dyDescent="0.35">
      <c r="A1" s="17" t="s">
        <v>55</v>
      </c>
    </row>
    <row r="2" spans="1:1" x14ac:dyDescent="0.35">
      <c r="A2" s="18"/>
    </row>
    <row r="3" spans="1:1" x14ac:dyDescent="0.35">
      <c r="A3" s="18" t="s">
        <v>56</v>
      </c>
    </row>
    <row r="4" spans="1:1" x14ac:dyDescent="0.35">
      <c r="A4" s="18"/>
    </row>
    <row r="5" spans="1:1" ht="15.5" x14ac:dyDescent="0.35">
      <c r="A5" s="17" t="s">
        <v>57</v>
      </c>
    </row>
    <row r="6" spans="1:1" x14ac:dyDescent="0.35">
      <c r="A6" s="18" t="s">
        <v>58</v>
      </c>
    </row>
    <row r="7" spans="1:1" x14ac:dyDescent="0.35">
      <c r="A7" s="18" t="s">
        <v>59</v>
      </c>
    </row>
    <row r="8" spans="1:1" x14ac:dyDescent="0.35">
      <c r="A8" s="18" t="s">
        <v>60</v>
      </c>
    </row>
    <row r="9" spans="1:1" x14ac:dyDescent="0.35">
      <c r="A9" s="18" t="s">
        <v>61</v>
      </c>
    </row>
    <row r="10" spans="1:1" x14ac:dyDescent="0.35">
      <c r="A10" s="18" t="s">
        <v>62</v>
      </c>
    </row>
    <row r="11" spans="1:1" x14ac:dyDescent="0.35">
      <c r="A11" s="18"/>
    </row>
    <row r="12" spans="1:1" ht="15.5" x14ac:dyDescent="0.35">
      <c r="A12" s="17" t="s">
        <v>63</v>
      </c>
    </row>
    <row r="13" spans="1:1" x14ac:dyDescent="0.35">
      <c r="A13" s="18" t="s">
        <v>64</v>
      </c>
    </row>
    <row r="14" spans="1:1" x14ac:dyDescent="0.35">
      <c r="A14" s="18" t="s">
        <v>65</v>
      </c>
    </row>
    <row r="15" spans="1:1" x14ac:dyDescent="0.35">
      <c r="A15" s="18"/>
    </row>
    <row r="16" spans="1:1" ht="15.5" x14ac:dyDescent="0.35">
      <c r="A16" s="17" t="s">
        <v>66</v>
      </c>
    </row>
    <row r="17" spans="1:1" x14ac:dyDescent="0.35">
      <c r="A17" s="18" t="s">
        <v>67</v>
      </c>
    </row>
    <row r="18" spans="1:1" x14ac:dyDescent="0.35">
      <c r="A18" s="18" t="s">
        <v>68</v>
      </c>
    </row>
    <row r="19" spans="1:1" x14ac:dyDescent="0.35">
      <c r="A19" s="18" t="s">
        <v>69</v>
      </c>
    </row>
    <row r="20" spans="1:1" x14ac:dyDescent="0.35">
      <c r="A20" s="18"/>
    </row>
    <row r="21" spans="1:1" x14ac:dyDescent="0.35">
      <c r="A21" s="18" t="s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Garis Lurus</vt:lpstr>
      <vt:lpstr>2. Jam Jasa</vt:lpstr>
      <vt:lpstr>3. Hasil Unit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2026-06-26T08:44:06Z</dcterms:created>
  <dcterms:modified xsi:type="dcterms:W3CDTF">2026-06-26T08:46:51Z</dcterms:modified>
</cp:coreProperties>
</file>