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ingkasan" sheetId="1" state="visible" r:id="rId3"/>
    <sheet name="Rincian" sheetId="2" state="visible" r:id="rId4"/>
    <sheet name="Petunjuk" sheetId="3" state="visible" r:id="rId5"/>
  </sheets>
  <definedNames>
    <definedName function="false" hidden="false" localSheetId="2" name="_xlnm.Print_Area" vbProcedure="false">Petunjuk!$A$1:$D$41</definedName>
    <definedName function="false" hidden="false" localSheetId="1" name="_xlnm.Print_Area" vbProcedure="false">Rincian!$A$1:$O$206</definedName>
    <definedName function="false" hidden="false" localSheetId="1" name="_xlnm.Print_Titles" vbProcedure="false">Rincian!$5:$5</definedName>
    <definedName function="false" hidden="false" localSheetId="0" name="_xlnm.Print_Area" vbProcedure="false">Ringkasan!$A$1:$P$34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<sst xmlns="http://schemas.openxmlformats.org/spreadsheetml/2006/main" count="131" uniqueCount="121">
  <si>
    <t xml:space="preserve">LAPORAN PEMBELIAN BERDASARKAN PEMASOK</t>
  </si>
  <si>
    <t xml:space="preserve">Rekap pembelian per pemasok: nilai belanja, hutang, dan kinerja pengiriman</t>
  </si>
  <si>
    <t xml:space="preserve">Nama Perusahaan</t>
  </si>
  <si>
    <t xml:space="preserve">PT Contoh Usaha Mandiri</t>
  </si>
  <si>
    <t xml:space="preserve">Disusun oleh</t>
  </si>
  <si>
    <t xml:space="preserve">Staf Purchasing</t>
  </si>
  <si>
    <t xml:space="preserve">Periode Laporan</t>
  </si>
  <si>
    <t xml:space="preserve">1 Oktober 2026 - 31 Oktober 2026</t>
  </si>
  <si>
    <t xml:space="preserve">Tanggal Disusun</t>
  </si>
  <si>
    <t xml:space="preserve">Mata Uang</t>
  </si>
  <si>
    <t xml:space="preserve">IDR (Rupiah)</t>
  </si>
  <si>
    <t xml:space="preserve">Tarif PPN</t>
  </si>
  <si>
    <t xml:space="preserve">Sesuaikan dengan ketentuan yang berlaku</t>
  </si>
  <si>
    <t xml:space="preserve">A. RINGKASAN PER PEMASOK</t>
  </si>
  <si>
    <t xml:space="preserve">No</t>
  </si>
  <si>
    <t xml:space="preserve">Nama Pemasok</t>
  </si>
  <si>
    <t xml:space="preserve">Jml Transaksi</t>
  </si>
  <si>
    <t xml:space="preserve">DPP (Rp)</t>
  </si>
  <si>
    <t xml:space="preserve">Diskon (Rp)</t>
  </si>
  <si>
    <t xml:space="preserve">PPN (Rp)</t>
  </si>
  <si>
    <t xml:space="preserve">Total Pembelian (Rp)</t>
  </si>
  <si>
    <t xml:space="preserve">% dari Total</t>
  </si>
  <si>
    <t xml:space="preserve">Peringkat</t>
  </si>
  <si>
    <t xml:space="preserve">Total Dibayar (Rp)</t>
  </si>
  <si>
    <t xml:space="preserve">Saldo Hutang (Rp)</t>
  </si>
  <si>
    <t xml:space="preserve">Syarat Bayar</t>
  </si>
  <si>
    <t xml:space="preserve">Jml Pengiriman</t>
  </si>
  <si>
    <t xml:space="preserve">Tepat Waktu</t>
  </si>
  <si>
    <t xml:space="preserve">% Tepat Waktu</t>
  </si>
  <si>
    <t xml:space="preserve">Rata-rata Lead Time (hari)</t>
  </si>
  <si>
    <t xml:space="preserve">PT Contoh Sumber Makmur</t>
  </si>
  <si>
    <t xml:space="preserve">NET 30</t>
  </si>
  <si>
    <t xml:space="preserve">TOTAL</t>
  </si>
  <si>
    <t xml:space="preserve">Kontrol: selisih Total terhadap Rincian (harus 0)</t>
  </si>
  <si>
    <t xml:space="preserve">Disusun oleh,</t>
  </si>
  <si>
    <t xml:space="preserve">Diperiksa oleh,</t>
  </si>
  <si>
    <t xml:space="preserve">Disetujui oleh,</t>
  </si>
  <si>
    <t xml:space="preserve">Nama dan jabatan</t>
  </si>
  <si>
    <t xml:space="preserve">B. RINCIAN TRANSAKSI PEMBELIAN</t>
  </si>
  <si>
    <t xml:space="preserve">Tgl Faktur</t>
  </si>
  <si>
    <t xml:space="preserve">No. Faktur Pemasok</t>
  </si>
  <si>
    <t xml:space="preserve">No. PO</t>
  </si>
  <si>
    <t xml:space="preserve">Deskripsi Barang/Jasa</t>
  </si>
  <si>
    <t xml:space="preserve">Qty</t>
  </si>
  <si>
    <t xml:space="preserve">Satuan</t>
  </si>
  <si>
    <t xml:space="preserve">Harga Satuan (Rp)</t>
  </si>
  <si>
    <t xml:space="preserve">Total (Rp)</t>
  </si>
  <si>
    <t xml:space="preserve">Jatuh Tempo</t>
  </si>
  <si>
    <t xml:space="preserve">Dibayar (Rp)</t>
  </si>
  <si>
    <t xml:space="preserve">INV/2026/10/0123</t>
  </si>
  <si>
    <t xml:space="preserve">PO-2026/10/001</t>
  </si>
  <si>
    <t xml:space="preserve">Kertas A4 80 gsm</t>
  </si>
  <si>
    <t xml:space="preserve">rim</t>
  </si>
  <si>
    <t xml:space="preserve">PETUNJUK PENGGUNAAN TEMPLATE</t>
  </si>
  <si>
    <t xml:space="preserve">Cara memakai</t>
  </si>
  <si>
    <t xml:space="preserve">Langkah 1</t>
  </si>
  <si>
    <t xml:space="preserve">Isi identitas laporan di bagian atas lembar Ringkasan: nama perusahaan, periode, penyusun, dan tarif PPN.</t>
  </si>
  <si>
    <t xml:space="preserve">Langkah 2</t>
  </si>
  <si>
    <t xml:space="preserve">Tulis nama pemasok pada kolom Nama Pemasok di lembar Ringkasan (kapasitas 15 pemasok). Nama ini menjadi daftar pilihan di lembar Rincian, sehingga penulisannya seragam dan rumus dapat menjumlahkan dengan benar.</t>
  </si>
  <si>
    <t xml:space="preserve">Langkah 3</t>
  </si>
  <si>
    <t xml:space="preserve">Catat setiap pembelian di lembar Rincian, satu baris per barang atau jasa. Faktur dengan beberapa barang memakai beberapa baris dengan No. Faktur yang sama. DPP, PPN, dan Total terhitung otomatis.</t>
  </si>
  <si>
    <t xml:space="preserve">Langkah 4</t>
  </si>
  <si>
    <t xml:space="preserve">Lengkapi Syarat Bayar, Jml Pengiriman, Tepat Waktu, dan Rata-rata Lead Time per pemasok di lembar Ringkasan, berdasarkan catatan penerimaan barang.</t>
  </si>
  <si>
    <t xml:space="preserve">Langkah 5</t>
  </si>
  <si>
    <t xml:space="preserve">Pastikan baris Kontrol bernilai 0, lalu cetak atau ekspor ke PDF dan minta tanda tangan penyusun, pemeriksa, dan penyetuju.</t>
  </si>
  <si>
    <t xml:space="preserve">Legenda</t>
  </si>
  <si>
    <t xml:space="preserve">Teks biru, sel kuning muda</t>
  </si>
  <si>
    <t xml:space="preserve">Sel yang diisi manual.</t>
  </si>
  <si>
    <t xml:space="preserve">Teks hitam</t>
  </si>
  <si>
    <t xml:space="preserve">Rumus otomatis, jangan ditimpa.</t>
  </si>
  <si>
    <t xml:space="preserve">Baris miring (contoh)</t>
  </si>
  <si>
    <t xml:space="preserve">Contoh pengisian. Timpa atau hapus sebelum dipakai.</t>
  </si>
  <si>
    <t xml:space="preserve">Isi laporan dan dasar penyusunannya</t>
  </si>
  <si>
    <t xml:space="preserve">Bagian</t>
  </si>
  <si>
    <t xml:space="preserve">Fungsi</t>
  </si>
  <si>
    <t xml:space="preserve">Rujukan</t>
  </si>
  <si>
    <t xml:space="preserve">Identitas dan periode</t>
  </si>
  <si>
    <t xml:space="preserve">Laporan pembelian mencatat transaksi dalam periode tertentu, berikut pemasok, jumlah, harga satuan, dan total biaya.</t>
  </si>
  <si>
    <t xml:space="preserve">HashMicro</t>
  </si>
  <si>
    <t xml:space="preserve">Jml Transaksi, DPP, Diskon, PPN, Total</t>
  </si>
  <si>
    <t xml:space="preserve">Laporan vendor di sistem ERP menjumlahkan kuantitas, biaya, dan diskon per pemasok pada satu periode; total harga per pemasok juga menjadi dasar analisis di Odoo.</t>
  </si>
  <si>
    <t xml:space="preserve">Sparkrock (Business Central); Somax; Odoo</t>
  </si>
  <si>
    <t xml:space="preserve">% dari Total dan Peringkat</t>
  </si>
  <si>
    <t xml:space="preserve">Menunjukkan konsentrasi belanja dan seberapa bergantung perusahaan pada pemasok tertentu.</t>
  </si>
  <si>
    <t xml:space="preserve">Caddi; Odoo; HashMicro</t>
  </si>
  <si>
    <t xml:space="preserve">Syarat Bayar, Dibayar, Saldo Hutang</t>
  </si>
  <si>
    <t xml:space="preserve">Syarat pembayaran per pemasok menentukan arus kas dan peluang negosiasi; saldo hutang memantau tagihan yang belum lunas.</t>
  </si>
  <si>
    <t xml:space="preserve">ProcureDesk; Caddi; Jurnal.id</t>
  </si>
  <si>
    <t xml:space="preserve">Jml Pengiriman, Tepat Waktu, % Tepat Waktu, Lead Time</t>
  </si>
  <si>
    <t xml:space="preserve">Ketepatan pengiriman dan lead time adalah metrik kinerja pemasok yang umum dipakai.</t>
  </si>
  <si>
    <t xml:space="preserve">Hyperbots (SAP Supplier Performance); Katana; Odoo</t>
  </si>
  <si>
    <t xml:space="preserve">No. Faktur Pemasok dan No. PO</t>
  </si>
  <si>
    <t xml:space="preserve">Menghubungkan faktur dengan pesanan agar dapat ditelusuri. Faktur pembelian adalah dokumen komersial dan berbeda dari faktur pajak.</t>
  </si>
  <si>
    <t xml:space="preserve">Jurnal.id; Online-Pajak</t>
  </si>
  <si>
    <t xml:space="preserve">Catatan</t>
  </si>
  <si>
    <t xml:space="preserve">DPP = Qty x Harga Satuan - Diskon. PPN = DPP x tarif PPN pada lembar Ringkasan (bawaan 11%). Sesuaikan tarif dengan ketentuan yang berlaku, dan timpa sel PPN dengan angka pada faktur pajak jika berbeda.</t>
  </si>
  <si>
    <t xml:space="preserve">Template ini belum mencakup selisih harga (price variance) per barang dan skor kualitas. Keduanya dianalisis pada laporan per barang atau scorecard pemasok.</t>
  </si>
  <si>
    <t xml:space="preserve">Simpan dokumen pendukung pembelian sesuai ketentuan. UU No. 8 Tahun 1997 Pasal 11 mengatur bukti pembukuan disimpan 10 tahun sejak akhir tahun buku.</t>
  </si>
  <si>
    <t xml:space="preserve">Sumber rujukan</t>
  </si>
  <si>
    <t xml:space="preserve">HashMicro, Laporan Pembelian Barang</t>
  </si>
  <si>
    <t xml:space="preserve">https://www.hashmicro.com/id/blog/laporan-pembelian-barang</t>
  </si>
  <si>
    <t xml:space="preserve">Sparkrock Help, Vendor/Item Purchases (report)</t>
  </si>
  <si>
    <t xml:space="preserve">https://help.sparkrock.com/en-US/files/business-central/reports/report-313.html</t>
  </si>
  <si>
    <t xml:space="preserve">Somax, Purchase Order Costs Summary by Vendor</t>
  </si>
  <si>
    <t xml:space="preserve">https://help.somax.com/support/solutions/articles/6000276693</t>
  </si>
  <si>
    <t xml:space="preserve">Odoo Documentation, Analyze the performance of my vendors</t>
  </si>
  <si>
    <t xml:space="preserve">https://www.odoo.com/documentation/user/12.0/purchase/purchases/rfq/analyze.html</t>
  </si>
  <si>
    <t xml:space="preserve">Caddi, Procurement 101: Spend Analysis</t>
  </si>
  <si>
    <t xml:space="preserve">https://us.caddi.com/resources/insights/spend-analysis</t>
  </si>
  <si>
    <t xml:space="preserve">ProcureDesk, Procurement Spend Analysis</t>
  </si>
  <si>
    <t xml:space="preserve">https://www.procuredesk.com/spend-analysis/</t>
  </si>
  <si>
    <t xml:space="preserve">Hyperbots, SAP Supplier Performance Analytics</t>
  </si>
  <si>
    <t xml:space="preserve">https://www.hyperbots.com/glossary/sap-supplier-performance-analytics</t>
  </si>
  <si>
    <t xml:space="preserve">Katana, Purchasing insights</t>
  </si>
  <si>
    <t xml:space="preserve">https://support.katanamrp.com/en/articles/7887148-purchasing-insights</t>
  </si>
  <si>
    <t xml:space="preserve">Jurnal.id, Faktur Pembelian</t>
  </si>
  <si>
    <t xml:space="preserve">https://www.jurnal.id/id/blog/faktur-pembelian/</t>
  </si>
  <si>
    <t xml:space="preserve">Online-Pajak, Invoice Pembelian</t>
  </si>
  <si>
    <t xml:space="preserve">https://www.online-pajak.com/?p=54822</t>
  </si>
  <si>
    <t xml:space="preserve">JDIH Kemenkeu, UU No. 8 Tahun 1997 tentang Dokumen Perusahaan</t>
  </si>
  <si>
    <t xml:space="preserve">https://jdih.kemenkeu.go.id/fulltext/1997/8tahun~1997uu.htm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</si>
</sst>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/mm/yyyy"/>
    <numFmt numFmtId="166" formatCode="0%"/>
    <numFmt numFmtId="167" formatCode="General"/>
    <numFmt numFmtId="168" formatCode="#,##0"/>
    <numFmt numFmtId="169" formatCode="#,##0;\(#,##0\);\-"/>
    <numFmt numFmtId="170" formatCode="0.0%"/>
    <numFmt numFmtId="171" formatCode="0.0"/>
    <numFmt numFmtId="172" formatCode="#,##0;\(#,##0\);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1F3A5F"/>
      <name val="Arial"/>
      <family val="0"/>
      <charset val="1"/>
    </font>
    <font>
      <b val="true"/>
      <sz val="9"/>
      <color rgb="FF1F3A5F"/>
      <name val="Arial"/>
      <family val="0"/>
      <charset val="1"/>
    </font>
    <font>
      <sz val="9"/>
      <color rgb="FF0000FF"/>
      <name val="Arial"/>
      <family val="0"/>
      <charset val="1"/>
    </font>
    <font>
      <i val="true"/>
      <sz val="8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0000FF"/>
      <name val="Arial"/>
      <family val="0"/>
      <charset val="1"/>
    </font>
    <font>
      <b val="true"/>
      <sz val="8"/>
      <color rgb="FF000000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9"/>
      <color rgb="FF0000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i val="true"/>
      <sz val="9"/>
      <color rgb="FF0000FF"/>
      <name val="Arial"/>
      <family val="0"/>
      <charset val="1"/>
    </font>
    <font>
      <u val="single"/>
      <sz val="9"/>
      <color rgb="FF0563C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DCE6F1"/>
        <bgColor rgb="FFEEF2F7"/>
      </patternFill>
    </fill>
    <fill>
      <patternFill patternType="solid">
        <fgColor rgb="FFFFF8E1"/>
        <bgColor rgb="FFFFFFFF"/>
      </patternFill>
    </fill>
    <fill>
      <patternFill patternType="solid">
        <fgColor rgb="FF2F5D8A"/>
        <bgColor rgb="FF0563C1"/>
      </patternFill>
    </fill>
    <fill>
      <patternFill patternType="solid">
        <fgColor rgb="FFEEF2F7"/>
        <bgColor rgb="FFFDE9E7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7C3D0"/>
      </left>
      <right style="thin">
        <color rgb="FFB7C3D0"/>
      </right>
      <top style="thin">
        <color rgb="FFB7C3D0"/>
      </top>
      <bottom style="thin">
        <color rgb="FFB7C3D0"/>
      </bottom>
      <diagonal/>
    </border>
    <border diagonalUp="false" diagonalDown="false">
      <left style="thin">
        <color rgb="FFB7C3D0"/>
      </left>
      <right style="thin">
        <color rgb="FFB7C3D0"/>
      </right>
      <top style="medium">
        <color rgb="FF1F3A5F"/>
      </top>
      <bottom style="thin">
        <color rgb="FFB7C3D0"/>
      </bottom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8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8" fontId="6" fillId="6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6" fillId="6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6" fillId="6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6" fillId="6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72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1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2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1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4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1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00000"/>
        <sz val="8"/>
      </font>
      <fill>
        <patternFill>
          <bgColor rgb="FFFDE9E7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3D0"/>
      <rgbColor rgb="FF808080"/>
      <rgbColor rgb="FF9999FF"/>
      <rgbColor rgb="FF993366"/>
      <rgbColor rgb="FFFFF8E1"/>
      <rgbColor rgb="FFEEF2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1"/>
      <rgbColor rgb="FFCCFFCC"/>
      <rgbColor rgb="FFFDE9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A5F"/>
      <rgbColor rgb="FF339966"/>
      <rgbColor rgb="FF003300"/>
      <rgbColor rgb="FF333300"/>
      <rgbColor rgb="FF993300"/>
      <rgbColor rgb="FF993366"/>
      <rgbColor rgb="FF2F5D8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hashmicro.com/id/blog/laporan-pembelian-barang" TargetMode="External"/><Relationship Id="rId2" Type="http://schemas.openxmlformats.org/officeDocument/2006/relationships/hyperlink" Target="https://help.sparkrock.com/en-US/files/business-central/reports/report-313.html" TargetMode="External"/><Relationship Id="rId3" Type="http://schemas.openxmlformats.org/officeDocument/2006/relationships/hyperlink" Target="https://help.somax.com/support/solutions/articles/6000276693" TargetMode="External"/><Relationship Id="rId4" Type="http://schemas.openxmlformats.org/officeDocument/2006/relationships/hyperlink" Target="https://www.odoo.com/documentation/user/12.0/purchase/purchases/rfq/analyze.html" TargetMode="External"/><Relationship Id="rId5" Type="http://schemas.openxmlformats.org/officeDocument/2006/relationships/hyperlink" Target="https://us.caddi.com/resources/insights/spend-analysis" TargetMode="External"/><Relationship Id="rId6" Type="http://schemas.openxmlformats.org/officeDocument/2006/relationships/hyperlink" Target="https://www.procuredesk.com/spend-analysis/" TargetMode="External"/><Relationship Id="rId7" Type="http://schemas.openxmlformats.org/officeDocument/2006/relationships/hyperlink" Target="https://www.hyperbots.com/glossary/sap-supplier-performance-analytics" TargetMode="External"/><Relationship Id="rId8" Type="http://schemas.openxmlformats.org/officeDocument/2006/relationships/hyperlink" Target="https://support.katanamrp.com/en/articles/7887148-purchasing-insights" TargetMode="External"/><Relationship Id="rId9" Type="http://schemas.openxmlformats.org/officeDocument/2006/relationships/hyperlink" Target="https://www.jurnal.id/id/blog/faktur-pembelian/" TargetMode="External"/><Relationship Id="rId10" Type="http://schemas.openxmlformats.org/officeDocument/2006/relationships/hyperlink" Target="https://www.online-pajak.com/?p=54822" TargetMode="External"/><Relationship Id="rId11" Type="http://schemas.openxmlformats.org/officeDocument/2006/relationships/hyperlink" Target="https://jdih.kemenkeu.go.id/fulltext/1997/8tahun~1997uu.ht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1"/>
    <col collapsed="false" customWidth="true" hidden="false" outlineLevel="0" max="3" min="3" style="0" width="11"/>
    <col collapsed="false" customWidth="true" hidden="false" outlineLevel="0" max="4" min="4" style="0" width="17"/>
    <col collapsed="false" customWidth="true" hidden="false" outlineLevel="0" max="5" min="5" style="0" width="14"/>
    <col collapsed="false" customWidth="true" hidden="false" outlineLevel="0" max="6" min="6" style="0" width="15"/>
    <col collapsed="false" customWidth="true" hidden="false" outlineLevel="0" max="7" min="7" style="0" width="18"/>
    <col collapsed="false" customWidth="true" hidden="false" outlineLevel="0" max="8" min="8" style="0" width="10"/>
    <col collapsed="false" customWidth="true" hidden="false" outlineLevel="0" max="9" min="9" style="0" width="11"/>
    <col collapsed="false" customWidth="true" hidden="false" outlineLevel="0" max="11" min="10" style="0" width="17"/>
    <col collapsed="false" customWidth="true" hidden="false" outlineLevel="0" max="13" min="12" style="0" width="13"/>
    <col collapsed="false" customWidth="true" hidden="false" outlineLevel="0" max="15" min="14" style="0" width="10"/>
    <col collapsed="false" customWidth="true" hidden="false" outlineLevel="0" max="16" min="16" style="0" width="12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customFormat="false" ht="6" hidden="false" customHeight="true" outlineLevel="0" collapsed="false"/>
    <row r="4" customFormat="false" ht="18" hidden="false" customHeight="true" outlineLevel="0" collapsed="false">
      <c r="B4" s="3" t="s">
        <v>2</v>
      </c>
      <c r="C4" s="4" t="s">
        <v>3</v>
      </c>
      <c r="D4" s="4"/>
      <c r="E4" s="4"/>
      <c r="F4" s="4"/>
      <c r="K4" s="5" t="s">
        <v>4</v>
      </c>
      <c r="L4" s="5"/>
      <c r="M4" s="4" t="s">
        <v>5</v>
      </c>
      <c r="N4" s="4"/>
      <c r="O4" s="4"/>
      <c r="P4" s="4"/>
    </row>
    <row r="5" customFormat="false" ht="18" hidden="false" customHeight="true" outlineLevel="0" collapsed="false">
      <c r="B5" s="3" t="s">
        <v>6</v>
      </c>
      <c r="C5" s="4" t="s">
        <v>7</v>
      </c>
      <c r="D5" s="4"/>
      <c r="E5" s="4"/>
      <c r="F5" s="4"/>
      <c r="K5" s="5" t="s">
        <v>8</v>
      </c>
      <c r="L5" s="5"/>
      <c r="M5" s="6" t="n">
        <v>46322</v>
      </c>
      <c r="N5" s="6"/>
      <c r="O5" s="6"/>
      <c r="P5" s="6"/>
    </row>
    <row r="6" customFormat="false" ht="18" hidden="false" customHeight="true" outlineLevel="0" collapsed="false">
      <c r="B6" s="3" t="s">
        <v>9</v>
      </c>
      <c r="C6" s="4" t="s">
        <v>10</v>
      </c>
      <c r="D6" s="4"/>
      <c r="E6" s="4"/>
      <c r="F6" s="4"/>
      <c r="K6" s="7" t="s">
        <v>11</v>
      </c>
      <c r="L6" s="7"/>
      <c r="M6" s="8" t="n">
        <v>0.11</v>
      </c>
      <c r="N6" s="9" t="s">
        <v>12</v>
      </c>
      <c r="O6" s="9"/>
      <c r="P6" s="9"/>
    </row>
    <row r="7" customFormat="false" ht="6" hidden="false" customHeight="true" outlineLevel="0" collapsed="false"/>
    <row r="8" customFormat="false" ht="19.5" hidden="false" customHeight="true" outlineLevel="0" collapsed="false">
      <c r="A8" s="10" t="s">
        <v>13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customFormat="false" ht="42" hidden="false" customHeight="true" outlineLevel="0" collapsed="false">
      <c r="A9" s="11" t="s">
        <v>14</v>
      </c>
      <c r="B9" s="11" t="s">
        <v>15</v>
      </c>
      <c r="C9" s="11" t="s">
        <v>16</v>
      </c>
      <c r="D9" s="11" t="s">
        <v>17</v>
      </c>
      <c r="E9" s="11" t="s">
        <v>18</v>
      </c>
      <c r="F9" s="11" t="s">
        <v>19</v>
      </c>
      <c r="G9" s="11" t="s">
        <v>20</v>
      </c>
      <c r="H9" s="11" t="s">
        <v>21</v>
      </c>
      <c r="I9" s="11" t="s">
        <v>22</v>
      </c>
      <c r="J9" s="11" t="s">
        <v>23</v>
      </c>
      <c r="K9" s="11" t="s">
        <v>24</v>
      </c>
      <c r="L9" s="11" t="s">
        <v>25</v>
      </c>
      <c r="M9" s="11" t="s">
        <v>26</v>
      </c>
      <c r="N9" s="11" t="s">
        <v>27</v>
      </c>
      <c r="O9" s="11" t="s">
        <v>28</v>
      </c>
      <c r="P9" s="11" t="s">
        <v>29</v>
      </c>
    </row>
    <row r="10" customFormat="false" ht="16.5" hidden="false" customHeight="true" outlineLevel="0" collapsed="false">
      <c r="A10" s="12" t="n">
        <f aca="false">IF($B10="","",ROW()-9)</f>
        <v>1</v>
      </c>
      <c r="B10" s="13" t="s">
        <v>30</v>
      </c>
      <c r="C10" s="14" t="n">
        <f aca="false">IF($B10="","",COUNTIFS(Rincian!$E$6:$E$205,$B10))</f>
        <v>1</v>
      </c>
      <c r="D10" s="15" t="n">
        <f aca="false">IF($B10="","",SUMIFS(Rincian!$K$6:$K$205,Rincian!$E$6:$E$205,$B10))</f>
        <v>5000000</v>
      </c>
      <c r="E10" s="15" t="n">
        <f aca="false">IF($B10="","",SUMIFS(Rincian!$J$6:$J$205,Rincian!$E$6:$E$205,$B10))</f>
        <v>200000</v>
      </c>
      <c r="F10" s="15" t="n">
        <f aca="false">IF($B10="","",SUMIFS(Rincian!$L$6:$L$205,Rincian!$E$6:$E$205,$B10))</f>
        <v>550000</v>
      </c>
      <c r="G10" s="15" t="n">
        <f aca="false">IF($B10="","",SUMIFS(Rincian!$M$6:$M$205,Rincian!$E$6:$E$205,$B10))</f>
        <v>5550000</v>
      </c>
      <c r="H10" s="16" t="n">
        <f aca="false">IF($B10="","",IF($G$25=0,0,G10/$G$25))</f>
        <v>1</v>
      </c>
      <c r="I10" s="12" t="n">
        <f aca="false">IF($B10="","",RANK(G10,$G$10:$G$24))</f>
        <v>1</v>
      </c>
      <c r="J10" s="15" t="n">
        <f aca="false">IF($B10="","",SUMIFS(Rincian!$O$6:$O$205,Rincian!$E$6:$E$205,$B10))</f>
        <v>2000000</v>
      </c>
      <c r="K10" s="15" t="n">
        <f aca="false">IF($B10="","",G10-J10)</f>
        <v>3550000</v>
      </c>
      <c r="L10" s="17" t="s">
        <v>31</v>
      </c>
      <c r="M10" s="18" t="n">
        <v>4</v>
      </c>
      <c r="N10" s="18" t="n">
        <v>3</v>
      </c>
      <c r="O10" s="16" t="n">
        <f aca="false">IF(OR($B10="",M10="",M10=0),"",N10/M10)</f>
        <v>0.75</v>
      </c>
      <c r="P10" s="19" t="n">
        <v>6</v>
      </c>
    </row>
    <row r="11" customFormat="false" ht="16.5" hidden="false" customHeight="true" outlineLevel="0" collapsed="false">
      <c r="A11" s="12" t="str">
        <f aca="false">IF($B11="","",ROW()-9)</f>
        <v/>
      </c>
      <c r="B11" s="20"/>
      <c r="C11" s="14" t="str">
        <f aca="false">IF($B11="","",COUNTIFS(Rincian!$E$6:$E$205,$B11))</f>
        <v/>
      </c>
      <c r="D11" s="15" t="str">
        <f aca="false">IF($B11="","",SUMIFS(Rincian!$K$6:$K$205,Rincian!$E$6:$E$205,$B11))</f>
        <v/>
      </c>
      <c r="E11" s="15" t="str">
        <f aca="false">IF($B11="","",SUMIFS(Rincian!$J$6:$J$205,Rincian!$E$6:$E$205,$B11))</f>
        <v/>
      </c>
      <c r="F11" s="15" t="str">
        <f aca="false">IF($B11="","",SUMIFS(Rincian!$L$6:$L$205,Rincian!$E$6:$E$205,$B11))</f>
        <v/>
      </c>
      <c r="G11" s="15" t="str">
        <f aca="false">IF($B11="","",SUMIFS(Rincian!$M$6:$M$205,Rincian!$E$6:$E$205,$B11))</f>
        <v/>
      </c>
      <c r="H11" s="16" t="str">
        <f aca="false">IF($B11="","",IF($G$25=0,0,G11/$G$25))</f>
        <v/>
      </c>
      <c r="I11" s="12" t="str">
        <f aca="false">IF($B11="","",RANK(G11,$G$10:$G$24))</f>
        <v/>
      </c>
      <c r="J11" s="15" t="str">
        <f aca="false">IF($B11="","",SUMIFS(Rincian!$O$6:$O$205,Rincian!$E$6:$E$205,$B11))</f>
        <v/>
      </c>
      <c r="K11" s="15" t="str">
        <f aca="false">IF($B11="","",G11-J11)</f>
        <v/>
      </c>
      <c r="L11" s="21"/>
      <c r="M11" s="22"/>
      <c r="N11" s="22"/>
      <c r="O11" s="16" t="str">
        <f aca="false">IF(OR($B11="",M11="",M11=0),"",N11/M11)</f>
        <v/>
      </c>
      <c r="P11" s="23"/>
    </row>
    <row r="12" customFormat="false" ht="16.5" hidden="false" customHeight="true" outlineLevel="0" collapsed="false">
      <c r="A12" s="12" t="str">
        <f aca="false">IF($B12="","",ROW()-9)</f>
        <v/>
      </c>
      <c r="B12" s="20"/>
      <c r="C12" s="14" t="str">
        <f aca="false">IF($B12="","",COUNTIFS(Rincian!$E$6:$E$205,$B12))</f>
        <v/>
      </c>
      <c r="D12" s="15" t="str">
        <f aca="false">IF($B12="","",SUMIFS(Rincian!$K$6:$K$205,Rincian!$E$6:$E$205,$B12))</f>
        <v/>
      </c>
      <c r="E12" s="15" t="str">
        <f aca="false">IF($B12="","",SUMIFS(Rincian!$J$6:$J$205,Rincian!$E$6:$E$205,$B12))</f>
        <v/>
      </c>
      <c r="F12" s="15" t="str">
        <f aca="false">IF($B12="","",SUMIFS(Rincian!$L$6:$L$205,Rincian!$E$6:$E$205,$B12))</f>
        <v/>
      </c>
      <c r="G12" s="15" t="str">
        <f aca="false">IF($B12="","",SUMIFS(Rincian!$M$6:$M$205,Rincian!$E$6:$E$205,$B12))</f>
        <v/>
      </c>
      <c r="H12" s="16" t="str">
        <f aca="false">IF($B12="","",IF($G$25=0,0,G12/$G$25))</f>
        <v/>
      </c>
      <c r="I12" s="12" t="str">
        <f aca="false">IF($B12="","",RANK(G12,$G$10:$G$24))</f>
        <v/>
      </c>
      <c r="J12" s="15" t="str">
        <f aca="false">IF($B12="","",SUMIFS(Rincian!$O$6:$O$205,Rincian!$E$6:$E$205,$B12))</f>
        <v/>
      </c>
      <c r="K12" s="15" t="str">
        <f aca="false">IF($B12="","",G12-J12)</f>
        <v/>
      </c>
      <c r="L12" s="21"/>
      <c r="M12" s="22"/>
      <c r="N12" s="22"/>
      <c r="O12" s="16" t="str">
        <f aca="false">IF(OR($B12="",M12="",M12=0),"",N12/M12)</f>
        <v/>
      </c>
      <c r="P12" s="23"/>
    </row>
    <row r="13" customFormat="false" ht="16.5" hidden="false" customHeight="true" outlineLevel="0" collapsed="false">
      <c r="A13" s="12" t="str">
        <f aca="false">IF($B13="","",ROW()-9)</f>
        <v/>
      </c>
      <c r="B13" s="20"/>
      <c r="C13" s="14" t="str">
        <f aca="false">IF($B13="","",COUNTIFS(Rincian!$E$6:$E$205,$B13))</f>
        <v/>
      </c>
      <c r="D13" s="15" t="str">
        <f aca="false">IF($B13="","",SUMIFS(Rincian!$K$6:$K$205,Rincian!$E$6:$E$205,$B13))</f>
        <v/>
      </c>
      <c r="E13" s="15" t="str">
        <f aca="false">IF($B13="","",SUMIFS(Rincian!$J$6:$J$205,Rincian!$E$6:$E$205,$B13))</f>
        <v/>
      </c>
      <c r="F13" s="15" t="str">
        <f aca="false">IF($B13="","",SUMIFS(Rincian!$L$6:$L$205,Rincian!$E$6:$E$205,$B13))</f>
        <v/>
      </c>
      <c r="G13" s="15" t="str">
        <f aca="false">IF($B13="","",SUMIFS(Rincian!$M$6:$M$205,Rincian!$E$6:$E$205,$B13))</f>
        <v/>
      </c>
      <c r="H13" s="16" t="str">
        <f aca="false">IF($B13="","",IF($G$25=0,0,G13/$G$25))</f>
        <v/>
      </c>
      <c r="I13" s="12" t="str">
        <f aca="false">IF($B13="","",RANK(G13,$G$10:$G$24))</f>
        <v/>
      </c>
      <c r="J13" s="15" t="str">
        <f aca="false">IF($B13="","",SUMIFS(Rincian!$O$6:$O$205,Rincian!$E$6:$E$205,$B13))</f>
        <v/>
      </c>
      <c r="K13" s="15" t="str">
        <f aca="false">IF($B13="","",G13-J13)</f>
        <v/>
      </c>
      <c r="L13" s="21"/>
      <c r="M13" s="22"/>
      <c r="N13" s="22"/>
      <c r="O13" s="16" t="str">
        <f aca="false">IF(OR($B13="",M13="",M13=0),"",N13/M13)</f>
        <v/>
      </c>
      <c r="P13" s="23"/>
    </row>
    <row r="14" customFormat="false" ht="16.5" hidden="false" customHeight="true" outlineLevel="0" collapsed="false">
      <c r="A14" s="12" t="str">
        <f aca="false">IF($B14="","",ROW()-9)</f>
        <v/>
      </c>
      <c r="B14" s="20"/>
      <c r="C14" s="14" t="str">
        <f aca="false">IF($B14="","",COUNTIFS(Rincian!$E$6:$E$205,$B14))</f>
        <v/>
      </c>
      <c r="D14" s="15" t="str">
        <f aca="false">IF($B14="","",SUMIFS(Rincian!$K$6:$K$205,Rincian!$E$6:$E$205,$B14))</f>
        <v/>
      </c>
      <c r="E14" s="15" t="str">
        <f aca="false">IF($B14="","",SUMIFS(Rincian!$J$6:$J$205,Rincian!$E$6:$E$205,$B14))</f>
        <v/>
      </c>
      <c r="F14" s="15" t="str">
        <f aca="false">IF($B14="","",SUMIFS(Rincian!$L$6:$L$205,Rincian!$E$6:$E$205,$B14))</f>
        <v/>
      </c>
      <c r="G14" s="15" t="str">
        <f aca="false">IF($B14="","",SUMIFS(Rincian!$M$6:$M$205,Rincian!$E$6:$E$205,$B14))</f>
        <v/>
      </c>
      <c r="H14" s="16" t="str">
        <f aca="false">IF($B14="","",IF($G$25=0,0,G14/$G$25))</f>
        <v/>
      </c>
      <c r="I14" s="12" t="str">
        <f aca="false">IF($B14="","",RANK(G14,$G$10:$G$24))</f>
        <v/>
      </c>
      <c r="J14" s="15" t="str">
        <f aca="false">IF($B14="","",SUMIFS(Rincian!$O$6:$O$205,Rincian!$E$6:$E$205,$B14))</f>
        <v/>
      </c>
      <c r="K14" s="15" t="str">
        <f aca="false">IF($B14="","",G14-J14)</f>
        <v/>
      </c>
      <c r="L14" s="21"/>
      <c r="M14" s="22"/>
      <c r="N14" s="22"/>
      <c r="O14" s="16" t="str">
        <f aca="false">IF(OR($B14="",M14="",M14=0),"",N14/M14)</f>
        <v/>
      </c>
      <c r="P14" s="23"/>
    </row>
    <row r="15" customFormat="false" ht="16.5" hidden="false" customHeight="true" outlineLevel="0" collapsed="false">
      <c r="A15" s="12" t="str">
        <f aca="false">IF($B15="","",ROW()-9)</f>
        <v/>
      </c>
      <c r="B15" s="20"/>
      <c r="C15" s="14" t="str">
        <f aca="false">IF($B15="","",COUNTIFS(Rincian!$E$6:$E$205,$B15))</f>
        <v/>
      </c>
      <c r="D15" s="15" t="str">
        <f aca="false">IF($B15="","",SUMIFS(Rincian!$K$6:$K$205,Rincian!$E$6:$E$205,$B15))</f>
        <v/>
      </c>
      <c r="E15" s="15" t="str">
        <f aca="false">IF($B15="","",SUMIFS(Rincian!$J$6:$J$205,Rincian!$E$6:$E$205,$B15))</f>
        <v/>
      </c>
      <c r="F15" s="15" t="str">
        <f aca="false">IF($B15="","",SUMIFS(Rincian!$L$6:$L$205,Rincian!$E$6:$E$205,$B15))</f>
        <v/>
      </c>
      <c r="G15" s="15" t="str">
        <f aca="false">IF($B15="","",SUMIFS(Rincian!$M$6:$M$205,Rincian!$E$6:$E$205,$B15))</f>
        <v/>
      </c>
      <c r="H15" s="16" t="str">
        <f aca="false">IF($B15="","",IF($G$25=0,0,G15/$G$25))</f>
        <v/>
      </c>
      <c r="I15" s="12" t="str">
        <f aca="false">IF($B15="","",RANK(G15,$G$10:$G$24))</f>
        <v/>
      </c>
      <c r="J15" s="15" t="str">
        <f aca="false">IF($B15="","",SUMIFS(Rincian!$O$6:$O$205,Rincian!$E$6:$E$205,$B15))</f>
        <v/>
      </c>
      <c r="K15" s="15" t="str">
        <f aca="false">IF($B15="","",G15-J15)</f>
        <v/>
      </c>
      <c r="L15" s="21"/>
      <c r="M15" s="22"/>
      <c r="N15" s="22"/>
      <c r="O15" s="16" t="str">
        <f aca="false">IF(OR($B15="",M15="",M15=0),"",N15/M15)</f>
        <v/>
      </c>
      <c r="P15" s="23"/>
    </row>
    <row r="16" customFormat="false" ht="16.5" hidden="false" customHeight="true" outlineLevel="0" collapsed="false">
      <c r="A16" s="12" t="str">
        <f aca="false">IF($B16="","",ROW()-9)</f>
        <v/>
      </c>
      <c r="B16" s="20"/>
      <c r="C16" s="14" t="str">
        <f aca="false">IF($B16="","",COUNTIFS(Rincian!$E$6:$E$205,$B16))</f>
        <v/>
      </c>
      <c r="D16" s="15" t="str">
        <f aca="false">IF($B16="","",SUMIFS(Rincian!$K$6:$K$205,Rincian!$E$6:$E$205,$B16))</f>
        <v/>
      </c>
      <c r="E16" s="15" t="str">
        <f aca="false">IF($B16="","",SUMIFS(Rincian!$J$6:$J$205,Rincian!$E$6:$E$205,$B16))</f>
        <v/>
      </c>
      <c r="F16" s="15" t="str">
        <f aca="false">IF($B16="","",SUMIFS(Rincian!$L$6:$L$205,Rincian!$E$6:$E$205,$B16))</f>
        <v/>
      </c>
      <c r="G16" s="15" t="str">
        <f aca="false">IF($B16="","",SUMIFS(Rincian!$M$6:$M$205,Rincian!$E$6:$E$205,$B16))</f>
        <v/>
      </c>
      <c r="H16" s="16" t="str">
        <f aca="false">IF($B16="","",IF($G$25=0,0,G16/$G$25))</f>
        <v/>
      </c>
      <c r="I16" s="12" t="str">
        <f aca="false">IF($B16="","",RANK(G16,$G$10:$G$24))</f>
        <v/>
      </c>
      <c r="J16" s="15" t="str">
        <f aca="false">IF($B16="","",SUMIFS(Rincian!$O$6:$O$205,Rincian!$E$6:$E$205,$B16))</f>
        <v/>
      </c>
      <c r="K16" s="15" t="str">
        <f aca="false">IF($B16="","",G16-J16)</f>
        <v/>
      </c>
      <c r="L16" s="21"/>
      <c r="M16" s="22"/>
      <c r="N16" s="22"/>
      <c r="O16" s="16" t="str">
        <f aca="false">IF(OR($B16="",M16="",M16=0),"",N16/M16)</f>
        <v/>
      </c>
      <c r="P16" s="23"/>
    </row>
    <row r="17" customFormat="false" ht="16.5" hidden="false" customHeight="true" outlineLevel="0" collapsed="false">
      <c r="A17" s="12" t="str">
        <f aca="false">IF($B17="","",ROW()-9)</f>
        <v/>
      </c>
      <c r="B17" s="20"/>
      <c r="C17" s="14" t="str">
        <f aca="false">IF($B17="","",COUNTIFS(Rincian!$E$6:$E$205,$B17))</f>
        <v/>
      </c>
      <c r="D17" s="15" t="str">
        <f aca="false">IF($B17="","",SUMIFS(Rincian!$K$6:$K$205,Rincian!$E$6:$E$205,$B17))</f>
        <v/>
      </c>
      <c r="E17" s="15" t="str">
        <f aca="false">IF($B17="","",SUMIFS(Rincian!$J$6:$J$205,Rincian!$E$6:$E$205,$B17))</f>
        <v/>
      </c>
      <c r="F17" s="15" t="str">
        <f aca="false">IF($B17="","",SUMIFS(Rincian!$L$6:$L$205,Rincian!$E$6:$E$205,$B17))</f>
        <v/>
      </c>
      <c r="G17" s="15" t="str">
        <f aca="false">IF($B17="","",SUMIFS(Rincian!$M$6:$M$205,Rincian!$E$6:$E$205,$B17))</f>
        <v/>
      </c>
      <c r="H17" s="16" t="str">
        <f aca="false">IF($B17="","",IF($G$25=0,0,G17/$G$25))</f>
        <v/>
      </c>
      <c r="I17" s="12" t="str">
        <f aca="false">IF($B17="","",RANK(G17,$G$10:$G$24))</f>
        <v/>
      </c>
      <c r="J17" s="15" t="str">
        <f aca="false">IF($B17="","",SUMIFS(Rincian!$O$6:$O$205,Rincian!$E$6:$E$205,$B17))</f>
        <v/>
      </c>
      <c r="K17" s="15" t="str">
        <f aca="false">IF($B17="","",G17-J17)</f>
        <v/>
      </c>
      <c r="L17" s="21"/>
      <c r="M17" s="22"/>
      <c r="N17" s="22"/>
      <c r="O17" s="16" t="str">
        <f aca="false">IF(OR($B17="",M17="",M17=0),"",N17/M17)</f>
        <v/>
      </c>
      <c r="P17" s="23"/>
    </row>
    <row r="18" customFormat="false" ht="16.5" hidden="false" customHeight="true" outlineLevel="0" collapsed="false">
      <c r="A18" s="12" t="str">
        <f aca="false">IF($B18="","",ROW()-9)</f>
        <v/>
      </c>
      <c r="B18" s="20"/>
      <c r="C18" s="14" t="str">
        <f aca="false">IF($B18="","",COUNTIFS(Rincian!$E$6:$E$205,$B18))</f>
        <v/>
      </c>
      <c r="D18" s="15" t="str">
        <f aca="false">IF($B18="","",SUMIFS(Rincian!$K$6:$K$205,Rincian!$E$6:$E$205,$B18))</f>
        <v/>
      </c>
      <c r="E18" s="15" t="str">
        <f aca="false">IF($B18="","",SUMIFS(Rincian!$J$6:$J$205,Rincian!$E$6:$E$205,$B18))</f>
        <v/>
      </c>
      <c r="F18" s="15" t="str">
        <f aca="false">IF($B18="","",SUMIFS(Rincian!$L$6:$L$205,Rincian!$E$6:$E$205,$B18))</f>
        <v/>
      </c>
      <c r="G18" s="15" t="str">
        <f aca="false">IF($B18="","",SUMIFS(Rincian!$M$6:$M$205,Rincian!$E$6:$E$205,$B18))</f>
        <v/>
      </c>
      <c r="H18" s="16" t="str">
        <f aca="false">IF($B18="","",IF($G$25=0,0,G18/$G$25))</f>
        <v/>
      </c>
      <c r="I18" s="12" t="str">
        <f aca="false">IF($B18="","",RANK(G18,$G$10:$G$24))</f>
        <v/>
      </c>
      <c r="J18" s="15" t="str">
        <f aca="false">IF($B18="","",SUMIFS(Rincian!$O$6:$O$205,Rincian!$E$6:$E$205,$B18))</f>
        <v/>
      </c>
      <c r="K18" s="15" t="str">
        <f aca="false">IF($B18="","",G18-J18)</f>
        <v/>
      </c>
      <c r="L18" s="21"/>
      <c r="M18" s="22"/>
      <c r="N18" s="22"/>
      <c r="O18" s="16" t="str">
        <f aca="false">IF(OR($B18="",M18="",M18=0),"",N18/M18)</f>
        <v/>
      </c>
      <c r="P18" s="23"/>
    </row>
    <row r="19" customFormat="false" ht="16.5" hidden="false" customHeight="true" outlineLevel="0" collapsed="false">
      <c r="A19" s="12" t="str">
        <f aca="false">IF($B19="","",ROW()-9)</f>
        <v/>
      </c>
      <c r="B19" s="20"/>
      <c r="C19" s="14" t="str">
        <f aca="false">IF($B19="","",COUNTIFS(Rincian!$E$6:$E$205,$B19))</f>
        <v/>
      </c>
      <c r="D19" s="15" t="str">
        <f aca="false">IF($B19="","",SUMIFS(Rincian!$K$6:$K$205,Rincian!$E$6:$E$205,$B19))</f>
        <v/>
      </c>
      <c r="E19" s="15" t="str">
        <f aca="false">IF($B19="","",SUMIFS(Rincian!$J$6:$J$205,Rincian!$E$6:$E$205,$B19))</f>
        <v/>
      </c>
      <c r="F19" s="15" t="str">
        <f aca="false">IF($B19="","",SUMIFS(Rincian!$L$6:$L$205,Rincian!$E$6:$E$205,$B19))</f>
        <v/>
      </c>
      <c r="G19" s="15" t="str">
        <f aca="false">IF($B19="","",SUMIFS(Rincian!$M$6:$M$205,Rincian!$E$6:$E$205,$B19))</f>
        <v/>
      </c>
      <c r="H19" s="16" t="str">
        <f aca="false">IF($B19="","",IF($G$25=0,0,G19/$G$25))</f>
        <v/>
      </c>
      <c r="I19" s="12" t="str">
        <f aca="false">IF($B19="","",RANK(G19,$G$10:$G$24))</f>
        <v/>
      </c>
      <c r="J19" s="15" t="str">
        <f aca="false">IF($B19="","",SUMIFS(Rincian!$O$6:$O$205,Rincian!$E$6:$E$205,$B19))</f>
        <v/>
      </c>
      <c r="K19" s="15" t="str">
        <f aca="false">IF($B19="","",G19-J19)</f>
        <v/>
      </c>
      <c r="L19" s="21"/>
      <c r="M19" s="22"/>
      <c r="N19" s="22"/>
      <c r="O19" s="16" t="str">
        <f aca="false">IF(OR($B19="",M19="",M19=0),"",N19/M19)</f>
        <v/>
      </c>
      <c r="P19" s="23"/>
    </row>
    <row r="20" customFormat="false" ht="16.5" hidden="false" customHeight="true" outlineLevel="0" collapsed="false">
      <c r="A20" s="12" t="str">
        <f aca="false">IF($B20="","",ROW()-9)</f>
        <v/>
      </c>
      <c r="B20" s="20"/>
      <c r="C20" s="14" t="str">
        <f aca="false">IF($B20="","",COUNTIFS(Rincian!$E$6:$E$205,$B20))</f>
        <v/>
      </c>
      <c r="D20" s="15" t="str">
        <f aca="false">IF($B20="","",SUMIFS(Rincian!$K$6:$K$205,Rincian!$E$6:$E$205,$B20))</f>
        <v/>
      </c>
      <c r="E20" s="15" t="str">
        <f aca="false">IF($B20="","",SUMIFS(Rincian!$J$6:$J$205,Rincian!$E$6:$E$205,$B20))</f>
        <v/>
      </c>
      <c r="F20" s="15" t="str">
        <f aca="false">IF($B20="","",SUMIFS(Rincian!$L$6:$L$205,Rincian!$E$6:$E$205,$B20))</f>
        <v/>
      </c>
      <c r="G20" s="15" t="str">
        <f aca="false">IF($B20="","",SUMIFS(Rincian!$M$6:$M$205,Rincian!$E$6:$E$205,$B20))</f>
        <v/>
      </c>
      <c r="H20" s="16" t="str">
        <f aca="false">IF($B20="","",IF($G$25=0,0,G20/$G$25))</f>
        <v/>
      </c>
      <c r="I20" s="12" t="str">
        <f aca="false">IF($B20="","",RANK(G20,$G$10:$G$24))</f>
        <v/>
      </c>
      <c r="J20" s="15" t="str">
        <f aca="false">IF($B20="","",SUMIFS(Rincian!$O$6:$O$205,Rincian!$E$6:$E$205,$B20))</f>
        <v/>
      </c>
      <c r="K20" s="15" t="str">
        <f aca="false">IF($B20="","",G20-J20)</f>
        <v/>
      </c>
      <c r="L20" s="21"/>
      <c r="M20" s="22"/>
      <c r="N20" s="22"/>
      <c r="O20" s="16" t="str">
        <f aca="false">IF(OR($B20="",M20="",M20=0),"",N20/M20)</f>
        <v/>
      </c>
      <c r="P20" s="23"/>
    </row>
    <row r="21" customFormat="false" ht="16.5" hidden="false" customHeight="true" outlineLevel="0" collapsed="false">
      <c r="A21" s="12" t="str">
        <f aca="false">IF($B21="","",ROW()-9)</f>
        <v/>
      </c>
      <c r="B21" s="20"/>
      <c r="C21" s="14" t="str">
        <f aca="false">IF($B21="","",COUNTIFS(Rincian!$E$6:$E$205,$B21))</f>
        <v/>
      </c>
      <c r="D21" s="15" t="str">
        <f aca="false">IF($B21="","",SUMIFS(Rincian!$K$6:$K$205,Rincian!$E$6:$E$205,$B21))</f>
        <v/>
      </c>
      <c r="E21" s="15" t="str">
        <f aca="false">IF($B21="","",SUMIFS(Rincian!$J$6:$J$205,Rincian!$E$6:$E$205,$B21))</f>
        <v/>
      </c>
      <c r="F21" s="15" t="str">
        <f aca="false">IF($B21="","",SUMIFS(Rincian!$L$6:$L$205,Rincian!$E$6:$E$205,$B21))</f>
        <v/>
      </c>
      <c r="G21" s="15" t="str">
        <f aca="false">IF($B21="","",SUMIFS(Rincian!$M$6:$M$205,Rincian!$E$6:$E$205,$B21))</f>
        <v/>
      </c>
      <c r="H21" s="16" t="str">
        <f aca="false">IF($B21="","",IF($G$25=0,0,G21/$G$25))</f>
        <v/>
      </c>
      <c r="I21" s="12" t="str">
        <f aca="false">IF($B21="","",RANK(G21,$G$10:$G$24))</f>
        <v/>
      </c>
      <c r="J21" s="15" t="str">
        <f aca="false">IF($B21="","",SUMIFS(Rincian!$O$6:$O$205,Rincian!$E$6:$E$205,$B21))</f>
        <v/>
      </c>
      <c r="K21" s="15" t="str">
        <f aca="false">IF($B21="","",G21-J21)</f>
        <v/>
      </c>
      <c r="L21" s="21"/>
      <c r="M21" s="22"/>
      <c r="N21" s="22"/>
      <c r="O21" s="16" t="str">
        <f aca="false">IF(OR($B21="",M21="",M21=0),"",N21/M21)</f>
        <v/>
      </c>
      <c r="P21" s="23"/>
    </row>
    <row r="22" customFormat="false" ht="16.5" hidden="false" customHeight="true" outlineLevel="0" collapsed="false">
      <c r="A22" s="12" t="str">
        <f aca="false">IF($B22="","",ROW()-9)</f>
        <v/>
      </c>
      <c r="B22" s="20"/>
      <c r="C22" s="14" t="str">
        <f aca="false">IF($B22="","",COUNTIFS(Rincian!$E$6:$E$205,$B22))</f>
        <v/>
      </c>
      <c r="D22" s="15" t="str">
        <f aca="false">IF($B22="","",SUMIFS(Rincian!$K$6:$K$205,Rincian!$E$6:$E$205,$B22))</f>
        <v/>
      </c>
      <c r="E22" s="15" t="str">
        <f aca="false">IF($B22="","",SUMIFS(Rincian!$J$6:$J$205,Rincian!$E$6:$E$205,$B22))</f>
        <v/>
      </c>
      <c r="F22" s="15" t="str">
        <f aca="false">IF($B22="","",SUMIFS(Rincian!$L$6:$L$205,Rincian!$E$6:$E$205,$B22))</f>
        <v/>
      </c>
      <c r="G22" s="15" t="str">
        <f aca="false">IF($B22="","",SUMIFS(Rincian!$M$6:$M$205,Rincian!$E$6:$E$205,$B22))</f>
        <v/>
      </c>
      <c r="H22" s="16" t="str">
        <f aca="false">IF($B22="","",IF($G$25=0,0,G22/$G$25))</f>
        <v/>
      </c>
      <c r="I22" s="12" t="str">
        <f aca="false">IF($B22="","",RANK(G22,$G$10:$G$24))</f>
        <v/>
      </c>
      <c r="J22" s="15" t="str">
        <f aca="false">IF($B22="","",SUMIFS(Rincian!$O$6:$O$205,Rincian!$E$6:$E$205,$B22))</f>
        <v/>
      </c>
      <c r="K22" s="15" t="str">
        <f aca="false">IF($B22="","",G22-J22)</f>
        <v/>
      </c>
      <c r="L22" s="21"/>
      <c r="M22" s="22"/>
      <c r="N22" s="22"/>
      <c r="O22" s="16" t="str">
        <f aca="false">IF(OR($B22="",M22="",M22=0),"",N22/M22)</f>
        <v/>
      </c>
      <c r="P22" s="23"/>
    </row>
    <row r="23" customFormat="false" ht="16.5" hidden="false" customHeight="true" outlineLevel="0" collapsed="false">
      <c r="A23" s="12" t="str">
        <f aca="false">IF($B23="","",ROW()-9)</f>
        <v/>
      </c>
      <c r="B23" s="20"/>
      <c r="C23" s="14" t="str">
        <f aca="false">IF($B23="","",COUNTIFS(Rincian!$E$6:$E$205,$B23))</f>
        <v/>
      </c>
      <c r="D23" s="15" t="str">
        <f aca="false">IF($B23="","",SUMIFS(Rincian!$K$6:$K$205,Rincian!$E$6:$E$205,$B23))</f>
        <v/>
      </c>
      <c r="E23" s="15" t="str">
        <f aca="false">IF($B23="","",SUMIFS(Rincian!$J$6:$J$205,Rincian!$E$6:$E$205,$B23))</f>
        <v/>
      </c>
      <c r="F23" s="15" t="str">
        <f aca="false">IF($B23="","",SUMIFS(Rincian!$L$6:$L$205,Rincian!$E$6:$E$205,$B23))</f>
        <v/>
      </c>
      <c r="G23" s="15" t="str">
        <f aca="false">IF($B23="","",SUMIFS(Rincian!$M$6:$M$205,Rincian!$E$6:$E$205,$B23))</f>
        <v/>
      </c>
      <c r="H23" s="16" t="str">
        <f aca="false">IF($B23="","",IF($G$25=0,0,G23/$G$25))</f>
        <v/>
      </c>
      <c r="I23" s="12" t="str">
        <f aca="false">IF($B23="","",RANK(G23,$G$10:$G$24))</f>
        <v/>
      </c>
      <c r="J23" s="15" t="str">
        <f aca="false">IF($B23="","",SUMIFS(Rincian!$O$6:$O$205,Rincian!$E$6:$E$205,$B23))</f>
        <v/>
      </c>
      <c r="K23" s="15" t="str">
        <f aca="false">IF($B23="","",G23-J23)</f>
        <v/>
      </c>
      <c r="L23" s="21"/>
      <c r="M23" s="22"/>
      <c r="N23" s="22"/>
      <c r="O23" s="16" t="str">
        <f aca="false">IF(OR($B23="",M23="",M23=0),"",N23/M23)</f>
        <v/>
      </c>
      <c r="P23" s="23"/>
    </row>
    <row r="24" customFormat="false" ht="16.5" hidden="false" customHeight="true" outlineLevel="0" collapsed="false">
      <c r="A24" s="12" t="str">
        <f aca="false">IF($B24="","",ROW()-9)</f>
        <v/>
      </c>
      <c r="B24" s="20"/>
      <c r="C24" s="14" t="str">
        <f aca="false">IF($B24="","",COUNTIFS(Rincian!$E$6:$E$205,$B24))</f>
        <v/>
      </c>
      <c r="D24" s="15" t="str">
        <f aca="false">IF($B24="","",SUMIFS(Rincian!$K$6:$K$205,Rincian!$E$6:$E$205,$B24))</f>
        <v/>
      </c>
      <c r="E24" s="15" t="str">
        <f aca="false">IF($B24="","",SUMIFS(Rincian!$J$6:$J$205,Rincian!$E$6:$E$205,$B24))</f>
        <v/>
      </c>
      <c r="F24" s="15" t="str">
        <f aca="false">IF($B24="","",SUMIFS(Rincian!$L$6:$L$205,Rincian!$E$6:$E$205,$B24))</f>
        <v/>
      </c>
      <c r="G24" s="15" t="str">
        <f aca="false">IF($B24="","",SUMIFS(Rincian!$M$6:$M$205,Rincian!$E$6:$E$205,$B24))</f>
        <v/>
      </c>
      <c r="H24" s="16" t="str">
        <f aca="false">IF($B24="","",IF($G$25=0,0,G24/$G$25))</f>
        <v/>
      </c>
      <c r="I24" s="12" t="str">
        <f aca="false">IF($B24="","",RANK(G24,$G$10:$G$24))</f>
        <v/>
      </c>
      <c r="J24" s="15" t="str">
        <f aca="false">IF($B24="","",SUMIFS(Rincian!$O$6:$O$205,Rincian!$E$6:$E$205,$B24))</f>
        <v/>
      </c>
      <c r="K24" s="15" t="str">
        <f aca="false">IF($B24="","",G24-J24)</f>
        <v/>
      </c>
      <c r="L24" s="21"/>
      <c r="M24" s="22"/>
      <c r="N24" s="22"/>
      <c r="O24" s="16" t="str">
        <f aca="false">IF(OR($B24="",M24="",M24=0),"",N24/M24)</f>
        <v/>
      </c>
      <c r="P24" s="23"/>
    </row>
    <row r="25" customFormat="false" ht="19.5" hidden="false" customHeight="true" outlineLevel="0" collapsed="false">
      <c r="A25" s="24"/>
      <c r="B25" s="25" t="s">
        <v>32</v>
      </c>
      <c r="C25" s="26" t="n">
        <f aca="false">SUM(C10:C24)</f>
        <v>1</v>
      </c>
      <c r="D25" s="27" t="n">
        <f aca="false">SUM(D10:D24)</f>
        <v>5000000</v>
      </c>
      <c r="E25" s="27" t="n">
        <f aca="false">SUM(E10:E24)</f>
        <v>200000</v>
      </c>
      <c r="F25" s="27" t="n">
        <f aca="false">SUM(F10:F24)</f>
        <v>550000</v>
      </c>
      <c r="G25" s="27" t="n">
        <f aca="false">SUM(G10:G24)</f>
        <v>5550000</v>
      </c>
      <c r="H25" s="28" t="n">
        <f aca="false">SUM(H10:H24)</f>
        <v>1</v>
      </c>
      <c r="I25" s="24"/>
      <c r="J25" s="27" t="n">
        <f aca="false">SUM(J10:J24)</f>
        <v>2000000</v>
      </c>
      <c r="K25" s="27" t="n">
        <f aca="false">SUM(K10:K24)</f>
        <v>3550000</v>
      </c>
      <c r="L25" s="24"/>
      <c r="M25" s="26" t="n">
        <f aca="false">SUM(M10:M24)</f>
        <v>4</v>
      </c>
      <c r="N25" s="26" t="n">
        <f aca="false">SUM(N10:N24)</f>
        <v>3</v>
      </c>
      <c r="O25" s="28" t="n">
        <f aca="false">IF(M25=0,"",N25/M25)</f>
        <v>0.75</v>
      </c>
      <c r="P25" s="29" t="n">
        <f aca="false">IFERROR(AVERAGE(P10:P24),"")</f>
        <v>6</v>
      </c>
    </row>
    <row r="26" customFormat="false" ht="15" hidden="false" customHeight="false" outlineLevel="0" collapsed="false">
      <c r="B26" s="30" t="s">
        <v>33</v>
      </c>
      <c r="C26" s="30"/>
      <c r="D26" s="30"/>
      <c r="E26" s="30"/>
      <c r="F26" s="30"/>
      <c r="G26" s="31" t="n">
        <f aca="false">ROUND(G25-SUM(Rincian!$M$6:$M$205),0)</f>
        <v>0</v>
      </c>
    </row>
    <row r="29" customFormat="false" ht="15" hidden="false" customHeight="false" outlineLevel="0" collapsed="false">
      <c r="B29" s="32" t="s">
        <v>34</v>
      </c>
      <c r="C29" s="32"/>
      <c r="G29" s="32" t="s">
        <v>35</v>
      </c>
      <c r="H29" s="32"/>
      <c r="I29" s="32"/>
      <c r="J29" s="32"/>
      <c r="L29" s="32" t="s">
        <v>36</v>
      </c>
      <c r="M29" s="32"/>
      <c r="N29" s="32"/>
      <c r="O29" s="32"/>
      <c r="P29" s="32"/>
    </row>
    <row r="33" customFormat="false" ht="15" hidden="false" customHeight="false" outlineLevel="0" collapsed="false">
      <c r="B33" s="33"/>
      <c r="C33" s="33"/>
      <c r="G33" s="33"/>
      <c r="H33" s="33"/>
      <c r="I33" s="33"/>
      <c r="J33" s="33"/>
      <c r="L33" s="33"/>
      <c r="M33" s="33"/>
      <c r="N33" s="33"/>
      <c r="O33" s="33"/>
      <c r="P33" s="33"/>
    </row>
    <row r="34" customFormat="false" ht="15" hidden="false" customHeight="false" outlineLevel="0" collapsed="false">
      <c r="B34" s="34" t="s">
        <v>37</v>
      </c>
      <c r="C34" s="34"/>
      <c r="G34" s="34" t="s">
        <v>37</v>
      </c>
      <c r="H34" s="34"/>
      <c r="I34" s="34"/>
      <c r="J34" s="34"/>
      <c r="L34" s="34" t="s">
        <v>37</v>
      </c>
      <c r="M34" s="34"/>
      <c r="N34" s="34"/>
      <c r="O34" s="34"/>
      <c r="P34" s="34"/>
    </row>
  </sheetData>
  <mergeCells count="22">
    <mergeCell ref="A1:P1"/>
    <mergeCell ref="A2:P2"/>
    <mergeCell ref="C4:F4"/>
    <mergeCell ref="K4:L4"/>
    <mergeCell ref="M4:P4"/>
    <mergeCell ref="C5:F5"/>
    <mergeCell ref="K5:L5"/>
    <mergeCell ref="M5:P5"/>
    <mergeCell ref="C6:F6"/>
    <mergeCell ref="K6:L6"/>
    <mergeCell ref="N6:P6"/>
    <mergeCell ref="A8:P8"/>
    <mergeCell ref="B26:F26"/>
    <mergeCell ref="B29:C29"/>
    <mergeCell ref="G29:J29"/>
    <mergeCell ref="L29:P29"/>
    <mergeCell ref="B33:C33"/>
    <mergeCell ref="G33:J33"/>
    <mergeCell ref="L33:P33"/>
    <mergeCell ref="B34:C34"/>
    <mergeCell ref="G34:J34"/>
    <mergeCell ref="L34:P34"/>
  </mergeCells>
  <conditionalFormatting sqref="G26">
    <cfRule type="cellIs" priority="2" operator="notEqual" aboveAverage="0" equalAverage="0" bottom="0" percent="0" rank="0" text="" dxfId="0">
      <formula>0</formula>
    </cfRule>
  </conditionalFormatting>
  <conditionalFormatting sqref="H10:H24">
    <cfRule type="dataBar" priority="3">
      <dataBar showValue="1" minLength="10" maxLength="90">
        <cfvo type="num" val="0"/>
        <cfvo type="num" val="1"/>
        <color rgb="FF7FA6CC"/>
      </dataBar>
      <extLst>
        <ext xmlns:x14="http://schemas.microsoft.com/office/spreadsheetml/2009/9/main" uri="{B025F937-C7B1-47D3-B67F-A62EFF666E3E}">
          <x14:id>{D4EC16D4-CA42-43F0-80EC-4DF03AA46AB8}</x14:id>
        </ext>
      </extLst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Laporan Pembelian Berdasarkan Pemasok  |  Halaman &amp;P dari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4EC16D4-CA42-43F0-80EC-4DF03AA46AB8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7FA6CC"/>
              <x14:axisColor rgb="FF000000"/>
            </x14:dataBar>
          </x14:cfRule>
          <xm:sqref>H10:H24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3"/>
    <col collapsed="false" customWidth="true" hidden="false" outlineLevel="0" max="3" min="3" style="0" width="19"/>
    <col collapsed="false" customWidth="true" hidden="false" outlineLevel="0" max="4" min="4" style="0" width="17"/>
    <col collapsed="false" customWidth="true" hidden="false" outlineLevel="0" max="5" min="5" style="0" width="27"/>
    <col collapsed="false" customWidth="true" hidden="false" outlineLevel="0" max="6" min="6" style="0" width="28"/>
    <col collapsed="false" customWidth="true" hidden="false" outlineLevel="0" max="7" min="7" style="0" width="8"/>
    <col collapsed="false" customWidth="true" hidden="false" outlineLevel="0" max="8" min="8" style="0" width="9.51"/>
    <col collapsed="false" customWidth="true" hidden="false" outlineLevel="0" max="9" min="9" style="0" width="15"/>
    <col collapsed="false" customWidth="true" hidden="false" outlineLevel="0" max="10" min="10" style="0" width="12"/>
    <col collapsed="false" customWidth="true" hidden="false" outlineLevel="0" max="11" min="11" style="0" width="15"/>
    <col collapsed="false" customWidth="true" hidden="false" outlineLevel="0" max="12" min="12" style="0" width="13"/>
    <col collapsed="false" customWidth="true" hidden="false" outlineLevel="0" max="13" min="13" style="0" width="16"/>
    <col collapsed="false" customWidth="true" hidden="false" outlineLevel="0" max="14" min="14" style="0" width="13"/>
    <col collapsed="false" customWidth="true" hidden="false" outlineLevel="0" max="15" min="15" style="0" width="15"/>
  </cols>
  <sheetData>
    <row r="1" customFormat="false" ht="33.75" hidden="false" customHeight="true" outlineLevel="0" collapsed="false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customFormat="false" ht="18" hidden="false" customHeight="true" outlineLevel="0" collapsed="false">
      <c r="A2" s="36" t="str">
        <f aca="false">"Perusahaan: "&amp;Ringkasan!C4&amp;"   |   Periode: "&amp;Ringkasan!C5&amp;"   |   Mata uang: "&amp;Ringkasan!C6</f>
        <v>Perusahaan: PT Contoh Usaha Mandiri   |   Periode: 1 Oktober 2026 - 31 Oktober 2026   |   Mata uang: IDR (Rupiah)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customFormat="false" ht="6" hidden="false" customHeight="true" outlineLevel="0" collapsed="false"/>
    <row r="4" customFormat="false" ht="19.5" hidden="false" customHeight="true" outlineLevel="0" collapsed="false">
      <c r="A4" s="10" t="s">
        <v>38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customFormat="false" ht="31.5" hidden="false" customHeight="true" outlineLevel="0" collapsed="false">
      <c r="A5" s="11" t="s">
        <v>14</v>
      </c>
      <c r="B5" s="11" t="s">
        <v>39</v>
      </c>
      <c r="C5" s="11" t="s">
        <v>40</v>
      </c>
      <c r="D5" s="11" t="s">
        <v>41</v>
      </c>
      <c r="E5" s="11" t="s">
        <v>15</v>
      </c>
      <c r="F5" s="11" t="s">
        <v>42</v>
      </c>
      <c r="G5" s="11" t="s">
        <v>43</v>
      </c>
      <c r="H5" s="11" t="s">
        <v>44</v>
      </c>
      <c r="I5" s="11" t="s">
        <v>45</v>
      </c>
      <c r="J5" s="11" t="s">
        <v>18</v>
      </c>
      <c r="K5" s="11" t="s">
        <v>17</v>
      </c>
      <c r="L5" s="11" t="s">
        <v>19</v>
      </c>
      <c r="M5" s="11" t="s">
        <v>46</v>
      </c>
      <c r="N5" s="11" t="s">
        <v>47</v>
      </c>
      <c r="O5" s="11" t="s">
        <v>48</v>
      </c>
    </row>
    <row r="6" customFormat="false" ht="15.75" hidden="false" customHeight="true" outlineLevel="0" collapsed="false">
      <c r="A6" s="12" t="n">
        <f aca="false">IF(E6="","",ROW()-5)</f>
        <v>1</v>
      </c>
      <c r="B6" s="37" t="n">
        <v>46300</v>
      </c>
      <c r="C6" s="13" t="s">
        <v>49</v>
      </c>
      <c r="D6" s="13" t="s">
        <v>50</v>
      </c>
      <c r="E6" s="13" t="s">
        <v>30</v>
      </c>
      <c r="F6" s="13" t="s">
        <v>51</v>
      </c>
      <c r="G6" s="17" t="n">
        <v>100</v>
      </c>
      <c r="H6" s="17" t="s">
        <v>52</v>
      </c>
      <c r="I6" s="38" t="n">
        <v>52000</v>
      </c>
      <c r="J6" s="38" t="n">
        <v>200000</v>
      </c>
      <c r="K6" s="15" t="n">
        <f aca="false">IF(G6="","",G6*I6-J6)</f>
        <v>5000000</v>
      </c>
      <c r="L6" s="15" t="n">
        <f aca="false">IF(K6="","",K6*Ringkasan!$M$6)</f>
        <v>550000</v>
      </c>
      <c r="M6" s="15" t="n">
        <f aca="false">IF(K6="","",K6+L6)</f>
        <v>5550000</v>
      </c>
      <c r="N6" s="37" t="n">
        <v>46330</v>
      </c>
      <c r="O6" s="38" t="n">
        <v>2000000</v>
      </c>
    </row>
    <row r="7" customFormat="false" ht="15.75" hidden="false" customHeight="true" outlineLevel="0" collapsed="false">
      <c r="A7" s="12" t="str">
        <f aca="false">IF(E7="","",ROW()-5)</f>
        <v/>
      </c>
      <c r="B7" s="39"/>
      <c r="C7" s="20"/>
      <c r="D7" s="20"/>
      <c r="E7" s="20"/>
      <c r="F7" s="20"/>
      <c r="G7" s="21"/>
      <c r="H7" s="21"/>
      <c r="I7" s="40"/>
      <c r="J7" s="40"/>
      <c r="K7" s="15" t="str">
        <f aca="false">IF(G7="","",G7*I7-J7)</f>
        <v/>
      </c>
      <c r="L7" s="15" t="str">
        <f aca="false">IF(K7="","",K7*Ringkasan!$M$6)</f>
        <v/>
      </c>
      <c r="M7" s="15" t="str">
        <f aca="false">IF(K7="","",K7+L7)</f>
        <v/>
      </c>
      <c r="N7" s="39"/>
      <c r="O7" s="40"/>
    </row>
    <row r="8" customFormat="false" ht="15.75" hidden="false" customHeight="true" outlineLevel="0" collapsed="false">
      <c r="A8" s="12" t="str">
        <f aca="false">IF(E8="","",ROW()-5)</f>
        <v/>
      </c>
      <c r="B8" s="39"/>
      <c r="C8" s="20"/>
      <c r="D8" s="20"/>
      <c r="E8" s="20"/>
      <c r="F8" s="20"/>
      <c r="G8" s="21"/>
      <c r="H8" s="21"/>
      <c r="I8" s="40"/>
      <c r="J8" s="40"/>
      <c r="K8" s="15" t="str">
        <f aca="false">IF(G8="","",G8*I8-J8)</f>
        <v/>
      </c>
      <c r="L8" s="15" t="str">
        <f aca="false">IF(K8="","",K8*Ringkasan!$M$6)</f>
        <v/>
      </c>
      <c r="M8" s="15" t="str">
        <f aca="false">IF(K8="","",K8+L8)</f>
        <v/>
      </c>
      <c r="N8" s="39"/>
      <c r="O8" s="40"/>
    </row>
    <row r="9" customFormat="false" ht="15.75" hidden="false" customHeight="true" outlineLevel="0" collapsed="false">
      <c r="A9" s="12" t="str">
        <f aca="false">IF(E9="","",ROW()-5)</f>
        <v/>
      </c>
      <c r="B9" s="39"/>
      <c r="C9" s="20"/>
      <c r="D9" s="20"/>
      <c r="E9" s="20"/>
      <c r="F9" s="20"/>
      <c r="G9" s="21"/>
      <c r="H9" s="21"/>
      <c r="I9" s="40"/>
      <c r="J9" s="40"/>
      <c r="K9" s="15" t="str">
        <f aca="false">IF(G9="","",G9*I9-J9)</f>
        <v/>
      </c>
      <c r="L9" s="15" t="str">
        <f aca="false">IF(K9="","",K9*Ringkasan!$M$6)</f>
        <v/>
      </c>
      <c r="M9" s="15" t="str">
        <f aca="false">IF(K9="","",K9+L9)</f>
        <v/>
      </c>
      <c r="N9" s="39"/>
      <c r="O9" s="40"/>
    </row>
    <row r="10" customFormat="false" ht="15.75" hidden="false" customHeight="true" outlineLevel="0" collapsed="false">
      <c r="A10" s="12" t="str">
        <f aca="false">IF(E10="","",ROW()-5)</f>
        <v/>
      </c>
      <c r="B10" s="39"/>
      <c r="C10" s="20"/>
      <c r="D10" s="20"/>
      <c r="E10" s="20"/>
      <c r="F10" s="20"/>
      <c r="G10" s="21"/>
      <c r="H10" s="21"/>
      <c r="I10" s="40"/>
      <c r="J10" s="40"/>
      <c r="K10" s="15" t="str">
        <f aca="false">IF(G10="","",G10*I10-J10)</f>
        <v/>
      </c>
      <c r="L10" s="15" t="str">
        <f aca="false">IF(K10="","",K10*Ringkasan!$M$6)</f>
        <v/>
      </c>
      <c r="M10" s="15" t="str">
        <f aca="false">IF(K10="","",K10+L10)</f>
        <v/>
      </c>
      <c r="N10" s="39"/>
      <c r="O10" s="40"/>
    </row>
    <row r="11" customFormat="false" ht="15.75" hidden="false" customHeight="true" outlineLevel="0" collapsed="false">
      <c r="A11" s="12" t="str">
        <f aca="false">IF(E11="","",ROW()-5)</f>
        <v/>
      </c>
      <c r="B11" s="39"/>
      <c r="C11" s="20"/>
      <c r="D11" s="20"/>
      <c r="E11" s="20"/>
      <c r="F11" s="20"/>
      <c r="G11" s="21"/>
      <c r="H11" s="21"/>
      <c r="I11" s="40"/>
      <c r="J11" s="40"/>
      <c r="K11" s="15" t="str">
        <f aca="false">IF(G11="","",G11*I11-J11)</f>
        <v/>
      </c>
      <c r="L11" s="15" t="str">
        <f aca="false">IF(K11="","",K11*Ringkasan!$M$6)</f>
        <v/>
      </c>
      <c r="M11" s="15" t="str">
        <f aca="false">IF(K11="","",K11+L11)</f>
        <v/>
      </c>
      <c r="N11" s="39"/>
      <c r="O11" s="40"/>
    </row>
    <row r="12" customFormat="false" ht="15.75" hidden="false" customHeight="true" outlineLevel="0" collapsed="false">
      <c r="A12" s="12" t="str">
        <f aca="false">IF(E12="","",ROW()-5)</f>
        <v/>
      </c>
      <c r="B12" s="39"/>
      <c r="C12" s="20"/>
      <c r="D12" s="20"/>
      <c r="E12" s="20"/>
      <c r="F12" s="20"/>
      <c r="G12" s="21"/>
      <c r="H12" s="21"/>
      <c r="I12" s="40"/>
      <c r="J12" s="40"/>
      <c r="K12" s="15" t="str">
        <f aca="false">IF(G12="","",G12*I12-J12)</f>
        <v/>
      </c>
      <c r="L12" s="15" t="str">
        <f aca="false">IF(K12="","",K12*Ringkasan!$M$6)</f>
        <v/>
      </c>
      <c r="M12" s="15" t="str">
        <f aca="false">IF(K12="","",K12+L12)</f>
        <v/>
      </c>
      <c r="N12" s="39"/>
      <c r="O12" s="40"/>
    </row>
    <row r="13" customFormat="false" ht="15.75" hidden="false" customHeight="true" outlineLevel="0" collapsed="false">
      <c r="A13" s="12" t="str">
        <f aca="false">IF(E13="","",ROW()-5)</f>
        <v/>
      </c>
      <c r="B13" s="39"/>
      <c r="C13" s="20"/>
      <c r="D13" s="20"/>
      <c r="E13" s="20"/>
      <c r="F13" s="20"/>
      <c r="G13" s="21"/>
      <c r="H13" s="21"/>
      <c r="I13" s="40"/>
      <c r="J13" s="40"/>
      <c r="K13" s="15" t="str">
        <f aca="false">IF(G13="","",G13*I13-J13)</f>
        <v/>
      </c>
      <c r="L13" s="15" t="str">
        <f aca="false">IF(K13="","",K13*Ringkasan!$M$6)</f>
        <v/>
      </c>
      <c r="M13" s="15" t="str">
        <f aca="false">IF(K13="","",K13+L13)</f>
        <v/>
      </c>
      <c r="N13" s="39"/>
      <c r="O13" s="40"/>
    </row>
    <row r="14" customFormat="false" ht="15.75" hidden="false" customHeight="true" outlineLevel="0" collapsed="false">
      <c r="A14" s="12" t="str">
        <f aca="false">IF(E14="","",ROW()-5)</f>
        <v/>
      </c>
      <c r="B14" s="39"/>
      <c r="C14" s="20"/>
      <c r="D14" s="20"/>
      <c r="E14" s="20"/>
      <c r="F14" s="20"/>
      <c r="G14" s="21"/>
      <c r="H14" s="21"/>
      <c r="I14" s="40"/>
      <c r="J14" s="40"/>
      <c r="K14" s="15" t="str">
        <f aca="false">IF(G14="","",G14*I14-J14)</f>
        <v/>
      </c>
      <c r="L14" s="15" t="str">
        <f aca="false">IF(K14="","",K14*Ringkasan!$M$6)</f>
        <v/>
      </c>
      <c r="M14" s="15" t="str">
        <f aca="false">IF(K14="","",K14+L14)</f>
        <v/>
      </c>
      <c r="N14" s="39"/>
      <c r="O14" s="40"/>
    </row>
    <row r="15" customFormat="false" ht="15.75" hidden="false" customHeight="true" outlineLevel="0" collapsed="false">
      <c r="A15" s="12" t="str">
        <f aca="false">IF(E15="","",ROW()-5)</f>
        <v/>
      </c>
      <c r="B15" s="39"/>
      <c r="C15" s="20"/>
      <c r="D15" s="20"/>
      <c r="E15" s="20"/>
      <c r="F15" s="20"/>
      <c r="G15" s="21"/>
      <c r="H15" s="21"/>
      <c r="I15" s="40"/>
      <c r="J15" s="40"/>
      <c r="K15" s="15" t="str">
        <f aca="false">IF(G15="","",G15*I15-J15)</f>
        <v/>
      </c>
      <c r="L15" s="15" t="str">
        <f aca="false">IF(K15="","",K15*Ringkasan!$M$6)</f>
        <v/>
      </c>
      <c r="M15" s="15" t="str">
        <f aca="false">IF(K15="","",K15+L15)</f>
        <v/>
      </c>
      <c r="N15" s="39"/>
      <c r="O15" s="40"/>
    </row>
    <row r="16" customFormat="false" ht="15.75" hidden="false" customHeight="true" outlineLevel="0" collapsed="false">
      <c r="A16" s="12" t="str">
        <f aca="false">IF(E16="","",ROW()-5)</f>
        <v/>
      </c>
      <c r="B16" s="39"/>
      <c r="C16" s="20"/>
      <c r="D16" s="20"/>
      <c r="E16" s="20"/>
      <c r="F16" s="20"/>
      <c r="G16" s="21"/>
      <c r="H16" s="21"/>
      <c r="I16" s="40"/>
      <c r="J16" s="40"/>
      <c r="K16" s="15" t="str">
        <f aca="false">IF(G16="","",G16*I16-J16)</f>
        <v/>
      </c>
      <c r="L16" s="15" t="str">
        <f aca="false">IF(K16="","",K16*Ringkasan!$M$6)</f>
        <v/>
      </c>
      <c r="M16" s="15" t="str">
        <f aca="false">IF(K16="","",K16+L16)</f>
        <v/>
      </c>
      <c r="N16" s="39"/>
      <c r="O16" s="40"/>
    </row>
    <row r="17" customFormat="false" ht="15.75" hidden="false" customHeight="true" outlineLevel="0" collapsed="false">
      <c r="A17" s="12" t="str">
        <f aca="false">IF(E17="","",ROW()-5)</f>
        <v/>
      </c>
      <c r="B17" s="39"/>
      <c r="C17" s="20"/>
      <c r="D17" s="20"/>
      <c r="E17" s="20"/>
      <c r="F17" s="20"/>
      <c r="G17" s="21"/>
      <c r="H17" s="21"/>
      <c r="I17" s="40"/>
      <c r="J17" s="40"/>
      <c r="K17" s="15" t="str">
        <f aca="false">IF(G17="","",G17*I17-J17)</f>
        <v/>
      </c>
      <c r="L17" s="15" t="str">
        <f aca="false">IF(K17="","",K17*Ringkasan!$M$6)</f>
        <v/>
      </c>
      <c r="M17" s="15" t="str">
        <f aca="false">IF(K17="","",K17+L17)</f>
        <v/>
      </c>
      <c r="N17" s="39"/>
      <c r="O17" s="40"/>
    </row>
    <row r="18" customFormat="false" ht="15.75" hidden="false" customHeight="true" outlineLevel="0" collapsed="false">
      <c r="A18" s="12" t="str">
        <f aca="false">IF(E18="","",ROW()-5)</f>
        <v/>
      </c>
      <c r="B18" s="39"/>
      <c r="C18" s="20"/>
      <c r="D18" s="20"/>
      <c r="E18" s="20"/>
      <c r="F18" s="20"/>
      <c r="G18" s="21"/>
      <c r="H18" s="21"/>
      <c r="I18" s="40"/>
      <c r="J18" s="40"/>
      <c r="K18" s="15" t="str">
        <f aca="false">IF(G18="","",G18*I18-J18)</f>
        <v/>
      </c>
      <c r="L18" s="15" t="str">
        <f aca="false">IF(K18="","",K18*Ringkasan!$M$6)</f>
        <v/>
      </c>
      <c r="M18" s="15" t="str">
        <f aca="false">IF(K18="","",K18+L18)</f>
        <v/>
      </c>
      <c r="N18" s="39"/>
      <c r="O18" s="40"/>
    </row>
    <row r="19" customFormat="false" ht="15.75" hidden="false" customHeight="true" outlineLevel="0" collapsed="false">
      <c r="A19" s="12" t="str">
        <f aca="false">IF(E19="","",ROW()-5)</f>
        <v/>
      </c>
      <c r="B19" s="39"/>
      <c r="C19" s="20"/>
      <c r="D19" s="20"/>
      <c r="E19" s="20"/>
      <c r="F19" s="20"/>
      <c r="G19" s="21"/>
      <c r="H19" s="21"/>
      <c r="I19" s="40"/>
      <c r="J19" s="40"/>
      <c r="K19" s="15" t="str">
        <f aca="false">IF(G19="","",G19*I19-J19)</f>
        <v/>
      </c>
      <c r="L19" s="15" t="str">
        <f aca="false">IF(K19="","",K19*Ringkasan!$M$6)</f>
        <v/>
      </c>
      <c r="M19" s="15" t="str">
        <f aca="false">IF(K19="","",K19+L19)</f>
        <v/>
      </c>
      <c r="N19" s="39"/>
      <c r="O19" s="40"/>
    </row>
    <row r="20" customFormat="false" ht="15.75" hidden="false" customHeight="true" outlineLevel="0" collapsed="false">
      <c r="A20" s="12" t="str">
        <f aca="false">IF(E20="","",ROW()-5)</f>
        <v/>
      </c>
      <c r="B20" s="39"/>
      <c r="C20" s="20"/>
      <c r="D20" s="20"/>
      <c r="E20" s="20"/>
      <c r="F20" s="20"/>
      <c r="G20" s="21"/>
      <c r="H20" s="21"/>
      <c r="I20" s="40"/>
      <c r="J20" s="40"/>
      <c r="K20" s="15" t="str">
        <f aca="false">IF(G20="","",G20*I20-J20)</f>
        <v/>
      </c>
      <c r="L20" s="15" t="str">
        <f aca="false">IF(K20="","",K20*Ringkasan!$M$6)</f>
        <v/>
      </c>
      <c r="M20" s="15" t="str">
        <f aca="false">IF(K20="","",K20+L20)</f>
        <v/>
      </c>
      <c r="N20" s="39"/>
      <c r="O20" s="40"/>
    </row>
    <row r="21" customFormat="false" ht="15.75" hidden="false" customHeight="true" outlineLevel="0" collapsed="false">
      <c r="A21" s="12" t="str">
        <f aca="false">IF(E21="","",ROW()-5)</f>
        <v/>
      </c>
      <c r="B21" s="39"/>
      <c r="C21" s="20"/>
      <c r="D21" s="20"/>
      <c r="E21" s="20"/>
      <c r="F21" s="20"/>
      <c r="G21" s="21"/>
      <c r="H21" s="21"/>
      <c r="I21" s="40"/>
      <c r="J21" s="40"/>
      <c r="K21" s="15" t="str">
        <f aca="false">IF(G21="","",G21*I21-J21)</f>
        <v/>
      </c>
      <c r="L21" s="15" t="str">
        <f aca="false">IF(K21="","",K21*Ringkasan!$M$6)</f>
        <v/>
      </c>
      <c r="M21" s="15" t="str">
        <f aca="false">IF(K21="","",K21+L21)</f>
        <v/>
      </c>
      <c r="N21" s="39"/>
      <c r="O21" s="40"/>
    </row>
    <row r="22" customFormat="false" ht="15.75" hidden="false" customHeight="true" outlineLevel="0" collapsed="false">
      <c r="A22" s="12" t="str">
        <f aca="false">IF(E22="","",ROW()-5)</f>
        <v/>
      </c>
      <c r="B22" s="39"/>
      <c r="C22" s="20"/>
      <c r="D22" s="20"/>
      <c r="E22" s="20"/>
      <c r="F22" s="20"/>
      <c r="G22" s="21"/>
      <c r="H22" s="21"/>
      <c r="I22" s="40"/>
      <c r="J22" s="40"/>
      <c r="K22" s="15" t="str">
        <f aca="false">IF(G22="","",G22*I22-J22)</f>
        <v/>
      </c>
      <c r="L22" s="15" t="str">
        <f aca="false">IF(K22="","",K22*Ringkasan!$M$6)</f>
        <v/>
      </c>
      <c r="M22" s="15" t="str">
        <f aca="false">IF(K22="","",K22+L22)</f>
        <v/>
      </c>
      <c r="N22" s="39"/>
      <c r="O22" s="40"/>
    </row>
    <row r="23" customFormat="false" ht="15.75" hidden="false" customHeight="true" outlineLevel="0" collapsed="false">
      <c r="A23" s="12" t="str">
        <f aca="false">IF(E23="","",ROW()-5)</f>
        <v/>
      </c>
      <c r="B23" s="39"/>
      <c r="C23" s="20"/>
      <c r="D23" s="20"/>
      <c r="E23" s="20"/>
      <c r="F23" s="20"/>
      <c r="G23" s="21"/>
      <c r="H23" s="21"/>
      <c r="I23" s="40"/>
      <c r="J23" s="40"/>
      <c r="K23" s="15" t="str">
        <f aca="false">IF(G23="","",G23*I23-J23)</f>
        <v/>
      </c>
      <c r="L23" s="15" t="str">
        <f aca="false">IF(K23="","",K23*Ringkasan!$M$6)</f>
        <v/>
      </c>
      <c r="M23" s="15" t="str">
        <f aca="false">IF(K23="","",K23+L23)</f>
        <v/>
      </c>
      <c r="N23" s="39"/>
      <c r="O23" s="40"/>
    </row>
    <row r="24" customFormat="false" ht="15.75" hidden="false" customHeight="true" outlineLevel="0" collapsed="false">
      <c r="A24" s="12" t="str">
        <f aca="false">IF(E24="","",ROW()-5)</f>
        <v/>
      </c>
      <c r="B24" s="39"/>
      <c r="C24" s="20"/>
      <c r="D24" s="20"/>
      <c r="E24" s="20"/>
      <c r="F24" s="20"/>
      <c r="G24" s="21"/>
      <c r="H24" s="21"/>
      <c r="I24" s="40"/>
      <c r="J24" s="40"/>
      <c r="K24" s="15" t="str">
        <f aca="false">IF(G24="","",G24*I24-J24)</f>
        <v/>
      </c>
      <c r="L24" s="15" t="str">
        <f aca="false">IF(K24="","",K24*Ringkasan!$M$6)</f>
        <v/>
      </c>
      <c r="M24" s="15" t="str">
        <f aca="false">IF(K24="","",K24+L24)</f>
        <v/>
      </c>
      <c r="N24" s="39"/>
      <c r="O24" s="40"/>
    </row>
    <row r="25" customFormat="false" ht="15.75" hidden="false" customHeight="true" outlineLevel="0" collapsed="false">
      <c r="A25" s="12" t="str">
        <f aca="false">IF(E25="","",ROW()-5)</f>
        <v/>
      </c>
      <c r="B25" s="39"/>
      <c r="C25" s="20"/>
      <c r="D25" s="20"/>
      <c r="E25" s="20"/>
      <c r="F25" s="20"/>
      <c r="G25" s="21"/>
      <c r="H25" s="21"/>
      <c r="I25" s="40"/>
      <c r="J25" s="40"/>
      <c r="K25" s="15" t="str">
        <f aca="false">IF(G25="","",G25*I25-J25)</f>
        <v/>
      </c>
      <c r="L25" s="15" t="str">
        <f aca="false">IF(K25="","",K25*Ringkasan!$M$6)</f>
        <v/>
      </c>
      <c r="M25" s="15" t="str">
        <f aca="false">IF(K25="","",K25+L25)</f>
        <v/>
      </c>
      <c r="N25" s="39"/>
      <c r="O25" s="40"/>
    </row>
    <row r="26" customFormat="false" ht="15.75" hidden="false" customHeight="true" outlineLevel="0" collapsed="false">
      <c r="A26" s="12" t="str">
        <f aca="false">IF(E26="","",ROW()-5)</f>
        <v/>
      </c>
      <c r="B26" s="39"/>
      <c r="C26" s="20"/>
      <c r="D26" s="20"/>
      <c r="E26" s="20"/>
      <c r="F26" s="20"/>
      <c r="G26" s="21"/>
      <c r="H26" s="21"/>
      <c r="I26" s="40"/>
      <c r="J26" s="40"/>
      <c r="K26" s="15" t="str">
        <f aca="false">IF(G26="","",G26*I26-J26)</f>
        <v/>
      </c>
      <c r="L26" s="15" t="str">
        <f aca="false">IF(K26="","",K26*Ringkasan!$M$6)</f>
        <v/>
      </c>
      <c r="M26" s="15" t="str">
        <f aca="false">IF(K26="","",K26+L26)</f>
        <v/>
      </c>
      <c r="N26" s="39"/>
      <c r="O26" s="40"/>
    </row>
    <row r="27" customFormat="false" ht="15.75" hidden="false" customHeight="true" outlineLevel="0" collapsed="false">
      <c r="A27" s="12" t="str">
        <f aca="false">IF(E27="","",ROW()-5)</f>
        <v/>
      </c>
      <c r="B27" s="39"/>
      <c r="C27" s="20"/>
      <c r="D27" s="20"/>
      <c r="E27" s="20"/>
      <c r="F27" s="20"/>
      <c r="G27" s="21"/>
      <c r="H27" s="21"/>
      <c r="I27" s="40"/>
      <c r="J27" s="40"/>
      <c r="K27" s="15" t="str">
        <f aca="false">IF(G27="","",G27*I27-J27)</f>
        <v/>
      </c>
      <c r="L27" s="15" t="str">
        <f aca="false">IF(K27="","",K27*Ringkasan!$M$6)</f>
        <v/>
      </c>
      <c r="M27" s="15" t="str">
        <f aca="false">IF(K27="","",K27+L27)</f>
        <v/>
      </c>
      <c r="N27" s="39"/>
      <c r="O27" s="40"/>
    </row>
    <row r="28" customFormat="false" ht="15.75" hidden="false" customHeight="true" outlineLevel="0" collapsed="false">
      <c r="A28" s="12" t="str">
        <f aca="false">IF(E28="","",ROW()-5)</f>
        <v/>
      </c>
      <c r="B28" s="39"/>
      <c r="C28" s="20"/>
      <c r="D28" s="20"/>
      <c r="E28" s="20"/>
      <c r="F28" s="20"/>
      <c r="G28" s="21"/>
      <c r="H28" s="21"/>
      <c r="I28" s="40"/>
      <c r="J28" s="40"/>
      <c r="K28" s="15" t="str">
        <f aca="false">IF(G28="","",G28*I28-J28)</f>
        <v/>
      </c>
      <c r="L28" s="15" t="str">
        <f aca="false">IF(K28="","",K28*Ringkasan!$M$6)</f>
        <v/>
      </c>
      <c r="M28" s="15" t="str">
        <f aca="false">IF(K28="","",K28+L28)</f>
        <v/>
      </c>
      <c r="N28" s="39"/>
      <c r="O28" s="40"/>
    </row>
    <row r="29" customFormat="false" ht="15.75" hidden="false" customHeight="true" outlineLevel="0" collapsed="false">
      <c r="A29" s="12" t="str">
        <f aca="false">IF(E29="","",ROW()-5)</f>
        <v/>
      </c>
      <c r="B29" s="39"/>
      <c r="C29" s="20"/>
      <c r="D29" s="20"/>
      <c r="E29" s="20"/>
      <c r="F29" s="20"/>
      <c r="G29" s="21"/>
      <c r="H29" s="21"/>
      <c r="I29" s="40"/>
      <c r="J29" s="40"/>
      <c r="K29" s="15" t="str">
        <f aca="false">IF(G29="","",G29*I29-J29)</f>
        <v/>
      </c>
      <c r="L29" s="15" t="str">
        <f aca="false">IF(K29="","",K29*Ringkasan!$M$6)</f>
        <v/>
      </c>
      <c r="M29" s="15" t="str">
        <f aca="false">IF(K29="","",K29+L29)</f>
        <v/>
      </c>
      <c r="N29" s="39"/>
      <c r="O29" s="40"/>
    </row>
    <row r="30" customFormat="false" ht="15.75" hidden="false" customHeight="true" outlineLevel="0" collapsed="false">
      <c r="A30" s="12" t="str">
        <f aca="false">IF(E30="","",ROW()-5)</f>
        <v/>
      </c>
      <c r="B30" s="39"/>
      <c r="C30" s="20"/>
      <c r="D30" s="20"/>
      <c r="E30" s="20"/>
      <c r="F30" s="20"/>
      <c r="G30" s="21"/>
      <c r="H30" s="21"/>
      <c r="I30" s="40"/>
      <c r="J30" s="40"/>
      <c r="K30" s="15" t="str">
        <f aca="false">IF(G30="","",G30*I30-J30)</f>
        <v/>
      </c>
      <c r="L30" s="15" t="str">
        <f aca="false">IF(K30="","",K30*Ringkasan!$M$6)</f>
        <v/>
      </c>
      <c r="M30" s="15" t="str">
        <f aca="false">IF(K30="","",K30+L30)</f>
        <v/>
      </c>
      <c r="N30" s="39"/>
      <c r="O30" s="40"/>
    </row>
    <row r="31" customFormat="false" ht="15.75" hidden="false" customHeight="true" outlineLevel="0" collapsed="false">
      <c r="A31" s="12" t="str">
        <f aca="false">IF(E31="","",ROW()-5)</f>
        <v/>
      </c>
      <c r="B31" s="39"/>
      <c r="C31" s="20"/>
      <c r="D31" s="20"/>
      <c r="E31" s="20"/>
      <c r="F31" s="20"/>
      <c r="G31" s="21"/>
      <c r="H31" s="21"/>
      <c r="I31" s="40"/>
      <c r="J31" s="40"/>
      <c r="K31" s="15" t="str">
        <f aca="false">IF(G31="","",G31*I31-J31)</f>
        <v/>
      </c>
      <c r="L31" s="15" t="str">
        <f aca="false">IF(K31="","",K31*Ringkasan!$M$6)</f>
        <v/>
      </c>
      <c r="M31" s="15" t="str">
        <f aca="false">IF(K31="","",K31+L31)</f>
        <v/>
      </c>
      <c r="N31" s="39"/>
      <c r="O31" s="40"/>
    </row>
    <row r="32" customFormat="false" ht="15.75" hidden="false" customHeight="true" outlineLevel="0" collapsed="false">
      <c r="A32" s="12" t="str">
        <f aca="false">IF(E32="","",ROW()-5)</f>
        <v/>
      </c>
      <c r="B32" s="39"/>
      <c r="C32" s="20"/>
      <c r="D32" s="20"/>
      <c r="E32" s="20"/>
      <c r="F32" s="20"/>
      <c r="G32" s="21"/>
      <c r="H32" s="21"/>
      <c r="I32" s="40"/>
      <c r="J32" s="40"/>
      <c r="K32" s="15" t="str">
        <f aca="false">IF(G32="","",G32*I32-J32)</f>
        <v/>
      </c>
      <c r="L32" s="15" t="str">
        <f aca="false">IF(K32="","",K32*Ringkasan!$M$6)</f>
        <v/>
      </c>
      <c r="M32" s="15" t="str">
        <f aca="false">IF(K32="","",K32+L32)</f>
        <v/>
      </c>
      <c r="N32" s="39"/>
      <c r="O32" s="40"/>
    </row>
    <row r="33" customFormat="false" ht="15.75" hidden="false" customHeight="true" outlineLevel="0" collapsed="false">
      <c r="A33" s="12" t="str">
        <f aca="false">IF(E33="","",ROW()-5)</f>
        <v/>
      </c>
      <c r="B33" s="39"/>
      <c r="C33" s="20"/>
      <c r="D33" s="20"/>
      <c r="E33" s="20"/>
      <c r="F33" s="20"/>
      <c r="G33" s="21"/>
      <c r="H33" s="21"/>
      <c r="I33" s="40"/>
      <c r="J33" s="40"/>
      <c r="K33" s="15" t="str">
        <f aca="false">IF(G33="","",G33*I33-J33)</f>
        <v/>
      </c>
      <c r="L33" s="15" t="str">
        <f aca="false">IF(K33="","",K33*Ringkasan!$M$6)</f>
        <v/>
      </c>
      <c r="M33" s="15" t="str">
        <f aca="false">IF(K33="","",K33+L33)</f>
        <v/>
      </c>
      <c r="N33" s="39"/>
      <c r="O33" s="40"/>
    </row>
    <row r="34" customFormat="false" ht="15.75" hidden="false" customHeight="true" outlineLevel="0" collapsed="false">
      <c r="A34" s="12" t="str">
        <f aca="false">IF(E34="","",ROW()-5)</f>
        <v/>
      </c>
      <c r="B34" s="39"/>
      <c r="C34" s="20"/>
      <c r="D34" s="20"/>
      <c r="E34" s="20"/>
      <c r="F34" s="20"/>
      <c r="G34" s="21"/>
      <c r="H34" s="21"/>
      <c r="I34" s="40"/>
      <c r="J34" s="40"/>
      <c r="K34" s="15" t="str">
        <f aca="false">IF(G34="","",G34*I34-J34)</f>
        <v/>
      </c>
      <c r="L34" s="15" t="str">
        <f aca="false">IF(K34="","",K34*Ringkasan!$M$6)</f>
        <v/>
      </c>
      <c r="M34" s="15" t="str">
        <f aca="false">IF(K34="","",K34+L34)</f>
        <v/>
      </c>
      <c r="N34" s="39"/>
      <c r="O34" s="40"/>
    </row>
    <row r="35" customFormat="false" ht="15.75" hidden="false" customHeight="true" outlineLevel="0" collapsed="false">
      <c r="A35" s="12" t="str">
        <f aca="false">IF(E35="","",ROW()-5)</f>
        <v/>
      </c>
      <c r="B35" s="39"/>
      <c r="C35" s="20"/>
      <c r="D35" s="20"/>
      <c r="E35" s="20"/>
      <c r="F35" s="20"/>
      <c r="G35" s="21"/>
      <c r="H35" s="21"/>
      <c r="I35" s="40"/>
      <c r="J35" s="40"/>
      <c r="K35" s="15" t="str">
        <f aca="false">IF(G35="","",G35*I35-J35)</f>
        <v/>
      </c>
      <c r="L35" s="15" t="str">
        <f aca="false">IF(K35="","",K35*Ringkasan!$M$6)</f>
        <v/>
      </c>
      <c r="M35" s="15" t="str">
        <f aca="false">IF(K35="","",K35+L35)</f>
        <v/>
      </c>
      <c r="N35" s="39"/>
      <c r="O35" s="40"/>
    </row>
    <row r="36" customFormat="false" ht="15.75" hidden="false" customHeight="true" outlineLevel="0" collapsed="false">
      <c r="A36" s="12" t="str">
        <f aca="false">IF(E36="","",ROW()-5)</f>
        <v/>
      </c>
      <c r="B36" s="39"/>
      <c r="C36" s="20"/>
      <c r="D36" s="20"/>
      <c r="E36" s="20"/>
      <c r="F36" s="20"/>
      <c r="G36" s="21"/>
      <c r="H36" s="21"/>
      <c r="I36" s="40"/>
      <c r="J36" s="40"/>
      <c r="K36" s="15" t="str">
        <f aca="false">IF(G36="","",G36*I36-J36)</f>
        <v/>
      </c>
      <c r="L36" s="15" t="str">
        <f aca="false">IF(K36="","",K36*Ringkasan!$M$6)</f>
        <v/>
      </c>
      <c r="M36" s="15" t="str">
        <f aca="false">IF(K36="","",K36+L36)</f>
        <v/>
      </c>
      <c r="N36" s="39"/>
      <c r="O36" s="40"/>
    </row>
    <row r="37" customFormat="false" ht="15.75" hidden="false" customHeight="true" outlineLevel="0" collapsed="false">
      <c r="A37" s="12" t="str">
        <f aca="false">IF(E37="","",ROW()-5)</f>
        <v/>
      </c>
      <c r="B37" s="39"/>
      <c r="C37" s="20"/>
      <c r="D37" s="20"/>
      <c r="E37" s="20"/>
      <c r="F37" s="20"/>
      <c r="G37" s="21"/>
      <c r="H37" s="21"/>
      <c r="I37" s="40"/>
      <c r="J37" s="40"/>
      <c r="K37" s="15" t="str">
        <f aca="false">IF(G37="","",G37*I37-J37)</f>
        <v/>
      </c>
      <c r="L37" s="15" t="str">
        <f aca="false">IF(K37="","",K37*Ringkasan!$M$6)</f>
        <v/>
      </c>
      <c r="M37" s="15" t="str">
        <f aca="false">IF(K37="","",K37+L37)</f>
        <v/>
      </c>
      <c r="N37" s="39"/>
      <c r="O37" s="40"/>
    </row>
    <row r="38" customFormat="false" ht="15.75" hidden="false" customHeight="true" outlineLevel="0" collapsed="false">
      <c r="A38" s="12" t="str">
        <f aca="false">IF(E38="","",ROW()-5)</f>
        <v/>
      </c>
      <c r="B38" s="39"/>
      <c r="C38" s="20"/>
      <c r="D38" s="20"/>
      <c r="E38" s="20"/>
      <c r="F38" s="20"/>
      <c r="G38" s="21"/>
      <c r="H38" s="21"/>
      <c r="I38" s="40"/>
      <c r="J38" s="40"/>
      <c r="K38" s="15" t="str">
        <f aca="false">IF(G38="","",G38*I38-J38)</f>
        <v/>
      </c>
      <c r="L38" s="15" t="str">
        <f aca="false">IF(K38="","",K38*Ringkasan!$M$6)</f>
        <v/>
      </c>
      <c r="M38" s="15" t="str">
        <f aca="false">IF(K38="","",K38+L38)</f>
        <v/>
      </c>
      <c r="N38" s="39"/>
      <c r="O38" s="40"/>
    </row>
    <row r="39" customFormat="false" ht="15.75" hidden="false" customHeight="true" outlineLevel="0" collapsed="false">
      <c r="A39" s="12" t="str">
        <f aca="false">IF(E39="","",ROW()-5)</f>
        <v/>
      </c>
      <c r="B39" s="39"/>
      <c r="C39" s="20"/>
      <c r="D39" s="20"/>
      <c r="E39" s="20"/>
      <c r="F39" s="20"/>
      <c r="G39" s="21"/>
      <c r="H39" s="21"/>
      <c r="I39" s="40"/>
      <c r="J39" s="40"/>
      <c r="K39" s="15" t="str">
        <f aca="false">IF(G39="","",G39*I39-J39)</f>
        <v/>
      </c>
      <c r="L39" s="15" t="str">
        <f aca="false">IF(K39="","",K39*Ringkasan!$M$6)</f>
        <v/>
      </c>
      <c r="M39" s="15" t="str">
        <f aca="false">IF(K39="","",K39+L39)</f>
        <v/>
      </c>
      <c r="N39" s="39"/>
      <c r="O39" s="40"/>
    </row>
    <row r="40" customFormat="false" ht="15.75" hidden="false" customHeight="true" outlineLevel="0" collapsed="false">
      <c r="A40" s="12" t="str">
        <f aca="false">IF(E40="","",ROW()-5)</f>
        <v/>
      </c>
      <c r="B40" s="39"/>
      <c r="C40" s="20"/>
      <c r="D40" s="20"/>
      <c r="E40" s="20"/>
      <c r="F40" s="20"/>
      <c r="G40" s="21"/>
      <c r="H40" s="21"/>
      <c r="I40" s="40"/>
      <c r="J40" s="40"/>
      <c r="K40" s="15" t="str">
        <f aca="false">IF(G40="","",G40*I40-J40)</f>
        <v/>
      </c>
      <c r="L40" s="15" t="str">
        <f aca="false">IF(K40="","",K40*Ringkasan!$M$6)</f>
        <v/>
      </c>
      <c r="M40" s="15" t="str">
        <f aca="false">IF(K40="","",K40+L40)</f>
        <v/>
      </c>
      <c r="N40" s="39"/>
      <c r="O40" s="40"/>
    </row>
    <row r="41" customFormat="false" ht="15.75" hidden="false" customHeight="true" outlineLevel="0" collapsed="false">
      <c r="A41" s="12" t="str">
        <f aca="false">IF(E41="","",ROW()-5)</f>
        <v/>
      </c>
      <c r="B41" s="39"/>
      <c r="C41" s="20"/>
      <c r="D41" s="20"/>
      <c r="E41" s="20"/>
      <c r="F41" s="20"/>
      <c r="G41" s="21"/>
      <c r="H41" s="21"/>
      <c r="I41" s="40"/>
      <c r="J41" s="40"/>
      <c r="K41" s="15" t="str">
        <f aca="false">IF(G41="","",G41*I41-J41)</f>
        <v/>
      </c>
      <c r="L41" s="15" t="str">
        <f aca="false">IF(K41="","",K41*Ringkasan!$M$6)</f>
        <v/>
      </c>
      <c r="M41" s="15" t="str">
        <f aca="false">IF(K41="","",K41+L41)</f>
        <v/>
      </c>
      <c r="N41" s="39"/>
      <c r="O41" s="40"/>
    </row>
    <row r="42" customFormat="false" ht="15.75" hidden="false" customHeight="true" outlineLevel="0" collapsed="false">
      <c r="A42" s="12" t="str">
        <f aca="false">IF(E42="","",ROW()-5)</f>
        <v/>
      </c>
      <c r="B42" s="39"/>
      <c r="C42" s="20"/>
      <c r="D42" s="20"/>
      <c r="E42" s="20"/>
      <c r="F42" s="20"/>
      <c r="G42" s="21"/>
      <c r="H42" s="21"/>
      <c r="I42" s="40"/>
      <c r="J42" s="40"/>
      <c r="K42" s="15" t="str">
        <f aca="false">IF(G42="","",G42*I42-J42)</f>
        <v/>
      </c>
      <c r="L42" s="15" t="str">
        <f aca="false">IF(K42="","",K42*Ringkasan!$M$6)</f>
        <v/>
      </c>
      <c r="M42" s="15" t="str">
        <f aca="false">IF(K42="","",K42+L42)</f>
        <v/>
      </c>
      <c r="N42" s="39"/>
      <c r="O42" s="40"/>
    </row>
    <row r="43" customFormat="false" ht="15.75" hidden="false" customHeight="true" outlineLevel="0" collapsed="false">
      <c r="A43" s="12" t="str">
        <f aca="false">IF(E43="","",ROW()-5)</f>
        <v/>
      </c>
      <c r="B43" s="39"/>
      <c r="C43" s="20"/>
      <c r="D43" s="20"/>
      <c r="E43" s="20"/>
      <c r="F43" s="20"/>
      <c r="G43" s="21"/>
      <c r="H43" s="21"/>
      <c r="I43" s="40"/>
      <c r="J43" s="40"/>
      <c r="K43" s="15" t="str">
        <f aca="false">IF(G43="","",G43*I43-J43)</f>
        <v/>
      </c>
      <c r="L43" s="15" t="str">
        <f aca="false">IF(K43="","",K43*Ringkasan!$M$6)</f>
        <v/>
      </c>
      <c r="M43" s="15" t="str">
        <f aca="false">IF(K43="","",K43+L43)</f>
        <v/>
      </c>
      <c r="N43" s="39"/>
      <c r="O43" s="40"/>
    </row>
    <row r="44" customFormat="false" ht="15.75" hidden="false" customHeight="true" outlineLevel="0" collapsed="false">
      <c r="A44" s="12" t="str">
        <f aca="false">IF(E44="","",ROW()-5)</f>
        <v/>
      </c>
      <c r="B44" s="39"/>
      <c r="C44" s="20"/>
      <c r="D44" s="20"/>
      <c r="E44" s="20"/>
      <c r="F44" s="20"/>
      <c r="G44" s="21"/>
      <c r="H44" s="21"/>
      <c r="I44" s="40"/>
      <c r="J44" s="40"/>
      <c r="K44" s="15" t="str">
        <f aca="false">IF(G44="","",G44*I44-J44)</f>
        <v/>
      </c>
      <c r="L44" s="15" t="str">
        <f aca="false">IF(K44="","",K44*Ringkasan!$M$6)</f>
        <v/>
      </c>
      <c r="M44" s="15" t="str">
        <f aca="false">IF(K44="","",K44+L44)</f>
        <v/>
      </c>
      <c r="N44" s="39"/>
      <c r="O44" s="40"/>
    </row>
    <row r="45" customFormat="false" ht="15.75" hidden="false" customHeight="true" outlineLevel="0" collapsed="false">
      <c r="A45" s="12" t="str">
        <f aca="false">IF(E45="","",ROW()-5)</f>
        <v/>
      </c>
      <c r="B45" s="39"/>
      <c r="C45" s="20"/>
      <c r="D45" s="20"/>
      <c r="E45" s="20"/>
      <c r="F45" s="20"/>
      <c r="G45" s="21"/>
      <c r="H45" s="21"/>
      <c r="I45" s="40"/>
      <c r="J45" s="40"/>
      <c r="K45" s="15" t="str">
        <f aca="false">IF(G45="","",G45*I45-J45)</f>
        <v/>
      </c>
      <c r="L45" s="15" t="str">
        <f aca="false">IF(K45="","",K45*Ringkasan!$M$6)</f>
        <v/>
      </c>
      <c r="M45" s="15" t="str">
        <f aca="false">IF(K45="","",K45+L45)</f>
        <v/>
      </c>
      <c r="N45" s="39"/>
      <c r="O45" s="40"/>
    </row>
    <row r="46" customFormat="false" ht="15.75" hidden="false" customHeight="true" outlineLevel="0" collapsed="false">
      <c r="A46" s="12" t="str">
        <f aca="false">IF(E46="","",ROW()-5)</f>
        <v/>
      </c>
      <c r="B46" s="39"/>
      <c r="C46" s="20"/>
      <c r="D46" s="20"/>
      <c r="E46" s="20"/>
      <c r="F46" s="20"/>
      <c r="G46" s="21"/>
      <c r="H46" s="21"/>
      <c r="I46" s="40"/>
      <c r="J46" s="40"/>
      <c r="K46" s="15" t="str">
        <f aca="false">IF(G46="","",G46*I46-J46)</f>
        <v/>
      </c>
      <c r="L46" s="15" t="str">
        <f aca="false">IF(K46="","",K46*Ringkasan!$M$6)</f>
        <v/>
      </c>
      <c r="M46" s="15" t="str">
        <f aca="false">IF(K46="","",K46+L46)</f>
        <v/>
      </c>
      <c r="N46" s="39"/>
      <c r="O46" s="40"/>
    </row>
    <row r="47" customFormat="false" ht="15.75" hidden="false" customHeight="true" outlineLevel="0" collapsed="false">
      <c r="A47" s="12" t="str">
        <f aca="false">IF(E47="","",ROW()-5)</f>
        <v/>
      </c>
      <c r="B47" s="39"/>
      <c r="C47" s="20"/>
      <c r="D47" s="20"/>
      <c r="E47" s="20"/>
      <c r="F47" s="20"/>
      <c r="G47" s="21"/>
      <c r="H47" s="21"/>
      <c r="I47" s="40"/>
      <c r="J47" s="40"/>
      <c r="K47" s="15" t="str">
        <f aca="false">IF(G47="","",G47*I47-J47)</f>
        <v/>
      </c>
      <c r="L47" s="15" t="str">
        <f aca="false">IF(K47="","",K47*Ringkasan!$M$6)</f>
        <v/>
      </c>
      <c r="M47" s="15" t="str">
        <f aca="false">IF(K47="","",K47+L47)</f>
        <v/>
      </c>
      <c r="N47" s="39"/>
      <c r="O47" s="40"/>
    </row>
    <row r="48" customFormat="false" ht="15.75" hidden="false" customHeight="true" outlineLevel="0" collapsed="false">
      <c r="A48" s="12" t="str">
        <f aca="false">IF(E48="","",ROW()-5)</f>
        <v/>
      </c>
      <c r="B48" s="39"/>
      <c r="C48" s="20"/>
      <c r="D48" s="20"/>
      <c r="E48" s="20"/>
      <c r="F48" s="20"/>
      <c r="G48" s="21"/>
      <c r="H48" s="21"/>
      <c r="I48" s="40"/>
      <c r="J48" s="40"/>
      <c r="K48" s="15" t="str">
        <f aca="false">IF(G48="","",G48*I48-J48)</f>
        <v/>
      </c>
      <c r="L48" s="15" t="str">
        <f aca="false">IF(K48="","",K48*Ringkasan!$M$6)</f>
        <v/>
      </c>
      <c r="M48" s="15" t="str">
        <f aca="false">IF(K48="","",K48+L48)</f>
        <v/>
      </c>
      <c r="N48" s="39"/>
      <c r="O48" s="40"/>
    </row>
    <row r="49" customFormat="false" ht="15.75" hidden="false" customHeight="true" outlineLevel="0" collapsed="false">
      <c r="A49" s="12" t="str">
        <f aca="false">IF(E49="","",ROW()-5)</f>
        <v/>
      </c>
      <c r="B49" s="39"/>
      <c r="C49" s="20"/>
      <c r="D49" s="20"/>
      <c r="E49" s="20"/>
      <c r="F49" s="20"/>
      <c r="G49" s="21"/>
      <c r="H49" s="21"/>
      <c r="I49" s="40"/>
      <c r="J49" s="40"/>
      <c r="K49" s="15" t="str">
        <f aca="false">IF(G49="","",G49*I49-J49)</f>
        <v/>
      </c>
      <c r="L49" s="15" t="str">
        <f aca="false">IF(K49="","",K49*Ringkasan!$M$6)</f>
        <v/>
      </c>
      <c r="M49" s="15" t="str">
        <f aca="false">IF(K49="","",K49+L49)</f>
        <v/>
      </c>
      <c r="N49" s="39"/>
      <c r="O49" s="40"/>
    </row>
    <row r="50" customFormat="false" ht="15.75" hidden="false" customHeight="true" outlineLevel="0" collapsed="false">
      <c r="A50" s="12" t="str">
        <f aca="false">IF(E50="","",ROW()-5)</f>
        <v/>
      </c>
      <c r="B50" s="39"/>
      <c r="C50" s="20"/>
      <c r="D50" s="20"/>
      <c r="E50" s="20"/>
      <c r="F50" s="20"/>
      <c r="G50" s="21"/>
      <c r="H50" s="21"/>
      <c r="I50" s="40"/>
      <c r="J50" s="40"/>
      <c r="K50" s="15" t="str">
        <f aca="false">IF(G50="","",G50*I50-J50)</f>
        <v/>
      </c>
      <c r="L50" s="15" t="str">
        <f aca="false">IF(K50="","",K50*Ringkasan!$M$6)</f>
        <v/>
      </c>
      <c r="M50" s="15" t="str">
        <f aca="false">IF(K50="","",K50+L50)</f>
        <v/>
      </c>
      <c r="N50" s="39"/>
      <c r="O50" s="40"/>
    </row>
    <row r="51" customFormat="false" ht="15.75" hidden="false" customHeight="true" outlineLevel="0" collapsed="false">
      <c r="A51" s="12" t="str">
        <f aca="false">IF(E51="","",ROW()-5)</f>
        <v/>
      </c>
      <c r="B51" s="39"/>
      <c r="C51" s="20"/>
      <c r="D51" s="20"/>
      <c r="E51" s="20"/>
      <c r="F51" s="20"/>
      <c r="G51" s="21"/>
      <c r="H51" s="21"/>
      <c r="I51" s="40"/>
      <c r="J51" s="40"/>
      <c r="K51" s="15" t="str">
        <f aca="false">IF(G51="","",G51*I51-J51)</f>
        <v/>
      </c>
      <c r="L51" s="15" t="str">
        <f aca="false">IF(K51="","",K51*Ringkasan!$M$6)</f>
        <v/>
      </c>
      <c r="M51" s="15" t="str">
        <f aca="false">IF(K51="","",K51+L51)</f>
        <v/>
      </c>
      <c r="N51" s="39"/>
      <c r="O51" s="40"/>
    </row>
    <row r="52" customFormat="false" ht="15.75" hidden="false" customHeight="true" outlineLevel="0" collapsed="false">
      <c r="A52" s="12" t="str">
        <f aca="false">IF(E52="","",ROW()-5)</f>
        <v/>
      </c>
      <c r="B52" s="39"/>
      <c r="C52" s="20"/>
      <c r="D52" s="20"/>
      <c r="E52" s="20"/>
      <c r="F52" s="20"/>
      <c r="G52" s="21"/>
      <c r="H52" s="21"/>
      <c r="I52" s="40"/>
      <c r="J52" s="40"/>
      <c r="K52" s="15" t="str">
        <f aca="false">IF(G52="","",G52*I52-J52)</f>
        <v/>
      </c>
      <c r="L52" s="15" t="str">
        <f aca="false">IF(K52="","",K52*Ringkasan!$M$6)</f>
        <v/>
      </c>
      <c r="M52" s="15" t="str">
        <f aca="false">IF(K52="","",K52+L52)</f>
        <v/>
      </c>
      <c r="N52" s="39"/>
      <c r="O52" s="40"/>
    </row>
    <row r="53" customFormat="false" ht="15.75" hidden="false" customHeight="true" outlineLevel="0" collapsed="false">
      <c r="A53" s="12" t="str">
        <f aca="false">IF(E53="","",ROW()-5)</f>
        <v/>
      </c>
      <c r="B53" s="39"/>
      <c r="C53" s="20"/>
      <c r="D53" s="20"/>
      <c r="E53" s="20"/>
      <c r="F53" s="20"/>
      <c r="G53" s="21"/>
      <c r="H53" s="21"/>
      <c r="I53" s="40"/>
      <c r="J53" s="40"/>
      <c r="K53" s="15" t="str">
        <f aca="false">IF(G53="","",G53*I53-J53)</f>
        <v/>
      </c>
      <c r="L53" s="15" t="str">
        <f aca="false">IF(K53="","",K53*Ringkasan!$M$6)</f>
        <v/>
      </c>
      <c r="M53" s="15" t="str">
        <f aca="false">IF(K53="","",K53+L53)</f>
        <v/>
      </c>
      <c r="N53" s="39"/>
      <c r="O53" s="40"/>
    </row>
    <row r="54" customFormat="false" ht="15.75" hidden="false" customHeight="true" outlineLevel="0" collapsed="false">
      <c r="A54" s="12" t="str">
        <f aca="false">IF(E54="","",ROW()-5)</f>
        <v/>
      </c>
      <c r="B54" s="39"/>
      <c r="C54" s="20"/>
      <c r="D54" s="20"/>
      <c r="E54" s="20"/>
      <c r="F54" s="20"/>
      <c r="G54" s="21"/>
      <c r="H54" s="21"/>
      <c r="I54" s="40"/>
      <c r="J54" s="40"/>
      <c r="K54" s="15" t="str">
        <f aca="false">IF(G54="","",G54*I54-J54)</f>
        <v/>
      </c>
      <c r="L54" s="15" t="str">
        <f aca="false">IF(K54="","",K54*Ringkasan!$M$6)</f>
        <v/>
      </c>
      <c r="M54" s="15" t="str">
        <f aca="false">IF(K54="","",K54+L54)</f>
        <v/>
      </c>
      <c r="N54" s="39"/>
      <c r="O54" s="40"/>
    </row>
    <row r="55" customFormat="false" ht="15.75" hidden="false" customHeight="true" outlineLevel="0" collapsed="false">
      <c r="A55" s="12" t="str">
        <f aca="false">IF(E55="","",ROW()-5)</f>
        <v/>
      </c>
      <c r="B55" s="39"/>
      <c r="C55" s="20"/>
      <c r="D55" s="20"/>
      <c r="E55" s="20"/>
      <c r="F55" s="20"/>
      <c r="G55" s="21"/>
      <c r="H55" s="21"/>
      <c r="I55" s="40"/>
      <c r="J55" s="40"/>
      <c r="K55" s="15" t="str">
        <f aca="false">IF(G55="","",G55*I55-J55)</f>
        <v/>
      </c>
      <c r="L55" s="15" t="str">
        <f aca="false">IF(K55="","",K55*Ringkasan!$M$6)</f>
        <v/>
      </c>
      <c r="M55" s="15" t="str">
        <f aca="false">IF(K55="","",K55+L55)</f>
        <v/>
      </c>
      <c r="N55" s="39"/>
      <c r="O55" s="40"/>
    </row>
    <row r="56" customFormat="false" ht="15.75" hidden="false" customHeight="true" outlineLevel="0" collapsed="false">
      <c r="A56" s="12" t="str">
        <f aca="false">IF(E56="","",ROW()-5)</f>
        <v/>
      </c>
      <c r="B56" s="39"/>
      <c r="C56" s="20"/>
      <c r="D56" s="20"/>
      <c r="E56" s="20"/>
      <c r="F56" s="20"/>
      <c r="G56" s="21"/>
      <c r="H56" s="21"/>
      <c r="I56" s="40"/>
      <c r="J56" s="40"/>
      <c r="K56" s="15" t="str">
        <f aca="false">IF(G56="","",G56*I56-J56)</f>
        <v/>
      </c>
      <c r="L56" s="15" t="str">
        <f aca="false">IF(K56="","",K56*Ringkasan!$M$6)</f>
        <v/>
      </c>
      <c r="M56" s="15" t="str">
        <f aca="false">IF(K56="","",K56+L56)</f>
        <v/>
      </c>
      <c r="N56" s="39"/>
      <c r="O56" s="40"/>
    </row>
    <row r="57" customFormat="false" ht="15.75" hidden="false" customHeight="true" outlineLevel="0" collapsed="false">
      <c r="A57" s="12" t="str">
        <f aca="false">IF(E57="","",ROW()-5)</f>
        <v/>
      </c>
      <c r="B57" s="39"/>
      <c r="C57" s="20"/>
      <c r="D57" s="20"/>
      <c r="E57" s="20"/>
      <c r="F57" s="20"/>
      <c r="G57" s="21"/>
      <c r="H57" s="21"/>
      <c r="I57" s="40"/>
      <c r="J57" s="40"/>
      <c r="K57" s="15" t="str">
        <f aca="false">IF(G57="","",G57*I57-J57)</f>
        <v/>
      </c>
      <c r="L57" s="15" t="str">
        <f aca="false">IF(K57="","",K57*Ringkasan!$M$6)</f>
        <v/>
      </c>
      <c r="M57" s="15" t="str">
        <f aca="false">IF(K57="","",K57+L57)</f>
        <v/>
      </c>
      <c r="N57" s="39"/>
      <c r="O57" s="40"/>
    </row>
    <row r="58" customFormat="false" ht="15.75" hidden="false" customHeight="true" outlineLevel="0" collapsed="false">
      <c r="A58" s="12" t="str">
        <f aca="false">IF(E58="","",ROW()-5)</f>
        <v/>
      </c>
      <c r="B58" s="39"/>
      <c r="C58" s="20"/>
      <c r="D58" s="20"/>
      <c r="E58" s="20"/>
      <c r="F58" s="20"/>
      <c r="G58" s="21"/>
      <c r="H58" s="21"/>
      <c r="I58" s="40"/>
      <c r="J58" s="40"/>
      <c r="K58" s="15" t="str">
        <f aca="false">IF(G58="","",G58*I58-J58)</f>
        <v/>
      </c>
      <c r="L58" s="15" t="str">
        <f aca="false">IF(K58="","",K58*Ringkasan!$M$6)</f>
        <v/>
      </c>
      <c r="M58" s="15" t="str">
        <f aca="false">IF(K58="","",K58+L58)</f>
        <v/>
      </c>
      <c r="N58" s="39"/>
      <c r="O58" s="40"/>
    </row>
    <row r="59" customFormat="false" ht="15.75" hidden="false" customHeight="true" outlineLevel="0" collapsed="false">
      <c r="A59" s="12" t="str">
        <f aca="false">IF(E59="","",ROW()-5)</f>
        <v/>
      </c>
      <c r="B59" s="39"/>
      <c r="C59" s="20"/>
      <c r="D59" s="20"/>
      <c r="E59" s="20"/>
      <c r="F59" s="20"/>
      <c r="G59" s="21"/>
      <c r="H59" s="21"/>
      <c r="I59" s="40"/>
      <c r="J59" s="40"/>
      <c r="K59" s="15" t="str">
        <f aca="false">IF(G59="","",G59*I59-J59)</f>
        <v/>
      </c>
      <c r="L59" s="15" t="str">
        <f aca="false">IF(K59="","",K59*Ringkasan!$M$6)</f>
        <v/>
      </c>
      <c r="M59" s="15" t="str">
        <f aca="false">IF(K59="","",K59+L59)</f>
        <v/>
      </c>
      <c r="N59" s="39"/>
      <c r="O59" s="40"/>
    </row>
    <row r="60" customFormat="false" ht="15.75" hidden="false" customHeight="true" outlineLevel="0" collapsed="false">
      <c r="A60" s="12" t="str">
        <f aca="false">IF(E60="","",ROW()-5)</f>
        <v/>
      </c>
      <c r="B60" s="39"/>
      <c r="C60" s="20"/>
      <c r="D60" s="20"/>
      <c r="E60" s="20"/>
      <c r="F60" s="20"/>
      <c r="G60" s="21"/>
      <c r="H60" s="21"/>
      <c r="I60" s="40"/>
      <c r="J60" s="40"/>
      <c r="K60" s="15" t="str">
        <f aca="false">IF(G60="","",G60*I60-J60)</f>
        <v/>
      </c>
      <c r="L60" s="15" t="str">
        <f aca="false">IF(K60="","",K60*Ringkasan!$M$6)</f>
        <v/>
      </c>
      <c r="M60" s="15" t="str">
        <f aca="false">IF(K60="","",K60+L60)</f>
        <v/>
      </c>
      <c r="N60" s="39"/>
      <c r="O60" s="40"/>
    </row>
    <row r="61" customFormat="false" ht="15.75" hidden="false" customHeight="true" outlineLevel="0" collapsed="false">
      <c r="A61" s="12" t="str">
        <f aca="false">IF(E61="","",ROW()-5)</f>
        <v/>
      </c>
      <c r="B61" s="39"/>
      <c r="C61" s="20"/>
      <c r="D61" s="20"/>
      <c r="E61" s="20"/>
      <c r="F61" s="20"/>
      <c r="G61" s="21"/>
      <c r="H61" s="21"/>
      <c r="I61" s="40"/>
      <c r="J61" s="40"/>
      <c r="K61" s="15" t="str">
        <f aca="false">IF(G61="","",G61*I61-J61)</f>
        <v/>
      </c>
      <c r="L61" s="15" t="str">
        <f aca="false">IF(K61="","",K61*Ringkasan!$M$6)</f>
        <v/>
      </c>
      <c r="M61" s="15" t="str">
        <f aca="false">IF(K61="","",K61+L61)</f>
        <v/>
      </c>
      <c r="N61" s="39"/>
      <c r="O61" s="40"/>
    </row>
    <row r="62" customFormat="false" ht="15.75" hidden="false" customHeight="true" outlineLevel="0" collapsed="false">
      <c r="A62" s="12" t="str">
        <f aca="false">IF(E62="","",ROW()-5)</f>
        <v/>
      </c>
      <c r="B62" s="39"/>
      <c r="C62" s="20"/>
      <c r="D62" s="20"/>
      <c r="E62" s="20"/>
      <c r="F62" s="20"/>
      <c r="G62" s="21"/>
      <c r="H62" s="21"/>
      <c r="I62" s="40"/>
      <c r="J62" s="40"/>
      <c r="K62" s="15" t="str">
        <f aca="false">IF(G62="","",G62*I62-J62)</f>
        <v/>
      </c>
      <c r="L62" s="15" t="str">
        <f aca="false">IF(K62="","",K62*Ringkasan!$M$6)</f>
        <v/>
      </c>
      <c r="M62" s="15" t="str">
        <f aca="false">IF(K62="","",K62+L62)</f>
        <v/>
      </c>
      <c r="N62" s="39"/>
      <c r="O62" s="40"/>
    </row>
    <row r="63" customFormat="false" ht="15.75" hidden="false" customHeight="true" outlineLevel="0" collapsed="false">
      <c r="A63" s="12" t="str">
        <f aca="false">IF(E63="","",ROW()-5)</f>
        <v/>
      </c>
      <c r="B63" s="39"/>
      <c r="C63" s="20"/>
      <c r="D63" s="20"/>
      <c r="E63" s="20"/>
      <c r="F63" s="20"/>
      <c r="G63" s="21"/>
      <c r="H63" s="21"/>
      <c r="I63" s="40"/>
      <c r="J63" s="40"/>
      <c r="K63" s="15" t="str">
        <f aca="false">IF(G63="","",G63*I63-J63)</f>
        <v/>
      </c>
      <c r="L63" s="15" t="str">
        <f aca="false">IF(K63="","",K63*Ringkasan!$M$6)</f>
        <v/>
      </c>
      <c r="M63" s="15" t="str">
        <f aca="false">IF(K63="","",K63+L63)</f>
        <v/>
      </c>
      <c r="N63" s="39"/>
      <c r="O63" s="40"/>
    </row>
    <row r="64" customFormat="false" ht="15.75" hidden="false" customHeight="true" outlineLevel="0" collapsed="false">
      <c r="A64" s="12" t="str">
        <f aca="false">IF(E64="","",ROW()-5)</f>
        <v/>
      </c>
      <c r="B64" s="39"/>
      <c r="C64" s="20"/>
      <c r="D64" s="20"/>
      <c r="E64" s="20"/>
      <c r="F64" s="20"/>
      <c r="G64" s="21"/>
      <c r="H64" s="21"/>
      <c r="I64" s="40"/>
      <c r="J64" s="40"/>
      <c r="K64" s="15" t="str">
        <f aca="false">IF(G64="","",G64*I64-J64)</f>
        <v/>
      </c>
      <c r="L64" s="15" t="str">
        <f aca="false">IF(K64="","",K64*Ringkasan!$M$6)</f>
        <v/>
      </c>
      <c r="M64" s="15" t="str">
        <f aca="false">IF(K64="","",K64+L64)</f>
        <v/>
      </c>
      <c r="N64" s="39"/>
      <c r="O64" s="40"/>
    </row>
    <row r="65" customFormat="false" ht="15.75" hidden="false" customHeight="true" outlineLevel="0" collapsed="false">
      <c r="A65" s="12" t="str">
        <f aca="false">IF(E65="","",ROW()-5)</f>
        <v/>
      </c>
      <c r="B65" s="39"/>
      <c r="C65" s="20"/>
      <c r="D65" s="20"/>
      <c r="E65" s="20"/>
      <c r="F65" s="20"/>
      <c r="G65" s="21"/>
      <c r="H65" s="21"/>
      <c r="I65" s="40"/>
      <c r="J65" s="40"/>
      <c r="K65" s="15" t="str">
        <f aca="false">IF(G65="","",G65*I65-J65)</f>
        <v/>
      </c>
      <c r="L65" s="15" t="str">
        <f aca="false">IF(K65="","",K65*Ringkasan!$M$6)</f>
        <v/>
      </c>
      <c r="M65" s="15" t="str">
        <f aca="false">IF(K65="","",K65+L65)</f>
        <v/>
      </c>
      <c r="N65" s="39"/>
      <c r="O65" s="40"/>
    </row>
    <row r="66" customFormat="false" ht="15.75" hidden="false" customHeight="true" outlineLevel="0" collapsed="false">
      <c r="A66" s="12" t="str">
        <f aca="false">IF(E66="","",ROW()-5)</f>
        <v/>
      </c>
      <c r="B66" s="39"/>
      <c r="C66" s="20"/>
      <c r="D66" s="20"/>
      <c r="E66" s="20"/>
      <c r="F66" s="20"/>
      <c r="G66" s="21"/>
      <c r="H66" s="21"/>
      <c r="I66" s="40"/>
      <c r="J66" s="40"/>
      <c r="K66" s="15" t="str">
        <f aca="false">IF(G66="","",G66*I66-J66)</f>
        <v/>
      </c>
      <c r="L66" s="15" t="str">
        <f aca="false">IF(K66="","",K66*Ringkasan!$M$6)</f>
        <v/>
      </c>
      <c r="M66" s="15" t="str">
        <f aca="false">IF(K66="","",K66+L66)</f>
        <v/>
      </c>
      <c r="N66" s="39"/>
      <c r="O66" s="40"/>
    </row>
    <row r="67" customFormat="false" ht="15.75" hidden="false" customHeight="true" outlineLevel="0" collapsed="false">
      <c r="A67" s="12" t="str">
        <f aca="false">IF(E67="","",ROW()-5)</f>
        <v/>
      </c>
      <c r="B67" s="39"/>
      <c r="C67" s="20"/>
      <c r="D67" s="20"/>
      <c r="E67" s="20"/>
      <c r="F67" s="20"/>
      <c r="G67" s="21"/>
      <c r="H67" s="21"/>
      <c r="I67" s="40"/>
      <c r="J67" s="40"/>
      <c r="K67" s="15" t="str">
        <f aca="false">IF(G67="","",G67*I67-J67)</f>
        <v/>
      </c>
      <c r="L67" s="15" t="str">
        <f aca="false">IF(K67="","",K67*Ringkasan!$M$6)</f>
        <v/>
      </c>
      <c r="M67" s="15" t="str">
        <f aca="false">IF(K67="","",K67+L67)</f>
        <v/>
      </c>
      <c r="N67" s="39"/>
      <c r="O67" s="40"/>
    </row>
    <row r="68" customFormat="false" ht="15.75" hidden="false" customHeight="true" outlineLevel="0" collapsed="false">
      <c r="A68" s="12" t="str">
        <f aca="false">IF(E68="","",ROW()-5)</f>
        <v/>
      </c>
      <c r="B68" s="39"/>
      <c r="C68" s="20"/>
      <c r="D68" s="20"/>
      <c r="E68" s="20"/>
      <c r="F68" s="20"/>
      <c r="G68" s="21"/>
      <c r="H68" s="21"/>
      <c r="I68" s="40"/>
      <c r="J68" s="40"/>
      <c r="K68" s="15" t="str">
        <f aca="false">IF(G68="","",G68*I68-J68)</f>
        <v/>
      </c>
      <c r="L68" s="15" t="str">
        <f aca="false">IF(K68="","",K68*Ringkasan!$M$6)</f>
        <v/>
      </c>
      <c r="M68" s="15" t="str">
        <f aca="false">IF(K68="","",K68+L68)</f>
        <v/>
      </c>
      <c r="N68" s="39"/>
      <c r="O68" s="40"/>
    </row>
    <row r="69" customFormat="false" ht="15.75" hidden="false" customHeight="true" outlineLevel="0" collapsed="false">
      <c r="A69" s="12" t="str">
        <f aca="false">IF(E69="","",ROW()-5)</f>
        <v/>
      </c>
      <c r="B69" s="39"/>
      <c r="C69" s="20"/>
      <c r="D69" s="20"/>
      <c r="E69" s="20"/>
      <c r="F69" s="20"/>
      <c r="G69" s="21"/>
      <c r="H69" s="21"/>
      <c r="I69" s="40"/>
      <c r="J69" s="40"/>
      <c r="K69" s="15" t="str">
        <f aca="false">IF(G69="","",G69*I69-J69)</f>
        <v/>
      </c>
      <c r="L69" s="15" t="str">
        <f aca="false">IF(K69="","",K69*Ringkasan!$M$6)</f>
        <v/>
      </c>
      <c r="M69" s="15" t="str">
        <f aca="false">IF(K69="","",K69+L69)</f>
        <v/>
      </c>
      <c r="N69" s="39"/>
      <c r="O69" s="40"/>
    </row>
    <row r="70" customFormat="false" ht="15.75" hidden="false" customHeight="true" outlineLevel="0" collapsed="false">
      <c r="A70" s="12" t="str">
        <f aca="false">IF(E70="","",ROW()-5)</f>
        <v/>
      </c>
      <c r="B70" s="39"/>
      <c r="C70" s="20"/>
      <c r="D70" s="20"/>
      <c r="E70" s="20"/>
      <c r="F70" s="20"/>
      <c r="G70" s="21"/>
      <c r="H70" s="21"/>
      <c r="I70" s="40"/>
      <c r="J70" s="40"/>
      <c r="K70" s="15" t="str">
        <f aca="false">IF(G70="","",G70*I70-J70)</f>
        <v/>
      </c>
      <c r="L70" s="15" t="str">
        <f aca="false">IF(K70="","",K70*Ringkasan!$M$6)</f>
        <v/>
      </c>
      <c r="M70" s="15" t="str">
        <f aca="false">IF(K70="","",K70+L70)</f>
        <v/>
      </c>
      <c r="N70" s="39"/>
      <c r="O70" s="40"/>
    </row>
    <row r="71" customFormat="false" ht="15.75" hidden="false" customHeight="true" outlineLevel="0" collapsed="false">
      <c r="A71" s="12" t="str">
        <f aca="false">IF(E71="","",ROW()-5)</f>
        <v/>
      </c>
      <c r="B71" s="39"/>
      <c r="C71" s="20"/>
      <c r="D71" s="20"/>
      <c r="E71" s="20"/>
      <c r="F71" s="20"/>
      <c r="G71" s="21"/>
      <c r="H71" s="21"/>
      <c r="I71" s="40"/>
      <c r="J71" s="40"/>
      <c r="K71" s="15" t="str">
        <f aca="false">IF(G71="","",G71*I71-J71)</f>
        <v/>
      </c>
      <c r="L71" s="15" t="str">
        <f aca="false">IF(K71="","",K71*Ringkasan!$M$6)</f>
        <v/>
      </c>
      <c r="M71" s="15" t="str">
        <f aca="false">IF(K71="","",K71+L71)</f>
        <v/>
      </c>
      <c r="N71" s="39"/>
      <c r="O71" s="40"/>
    </row>
    <row r="72" customFormat="false" ht="15.75" hidden="false" customHeight="true" outlineLevel="0" collapsed="false">
      <c r="A72" s="12" t="str">
        <f aca="false">IF(E72="","",ROW()-5)</f>
        <v/>
      </c>
      <c r="B72" s="39"/>
      <c r="C72" s="20"/>
      <c r="D72" s="20"/>
      <c r="E72" s="20"/>
      <c r="F72" s="20"/>
      <c r="G72" s="21"/>
      <c r="H72" s="21"/>
      <c r="I72" s="40"/>
      <c r="J72" s="40"/>
      <c r="K72" s="15" t="str">
        <f aca="false">IF(G72="","",G72*I72-J72)</f>
        <v/>
      </c>
      <c r="L72" s="15" t="str">
        <f aca="false">IF(K72="","",K72*Ringkasan!$M$6)</f>
        <v/>
      </c>
      <c r="M72" s="15" t="str">
        <f aca="false">IF(K72="","",K72+L72)</f>
        <v/>
      </c>
      <c r="N72" s="39"/>
      <c r="O72" s="40"/>
    </row>
    <row r="73" customFormat="false" ht="15.75" hidden="false" customHeight="true" outlineLevel="0" collapsed="false">
      <c r="A73" s="12" t="str">
        <f aca="false">IF(E73="","",ROW()-5)</f>
        <v/>
      </c>
      <c r="B73" s="39"/>
      <c r="C73" s="20"/>
      <c r="D73" s="20"/>
      <c r="E73" s="20"/>
      <c r="F73" s="20"/>
      <c r="G73" s="21"/>
      <c r="H73" s="21"/>
      <c r="I73" s="40"/>
      <c r="J73" s="40"/>
      <c r="K73" s="15" t="str">
        <f aca="false">IF(G73="","",G73*I73-J73)</f>
        <v/>
      </c>
      <c r="L73" s="15" t="str">
        <f aca="false">IF(K73="","",K73*Ringkasan!$M$6)</f>
        <v/>
      </c>
      <c r="M73" s="15" t="str">
        <f aca="false">IF(K73="","",K73+L73)</f>
        <v/>
      </c>
      <c r="N73" s="39"/>
      <c r="O73" s="40"/>
    </row>
    <row r="74" customFormat="false" ht="15.75" hidden="false" customHeight="true" outlineLevel="0" collapsed="false">
      <c r="A74" s="12" t="str">
        <f aca="false">IF(E74="","",ROW()-5)</f>
        <v/>
      </c>
      <c r="B74" s="39"/>
      <c r="C74" s="20"/>
      <c r="D74" s="20"/>
      <c r="E74" s="20"/>
      <c r="F74" s="20"/>
      <c r="G74" s="21"/>
      <c r="H74" s="21"/>
      <c r="I74" s="40"/>
      <c r="J74" s="40"/>
      <c r="K74" s="15" t="str">
        <f aca="false">IF(G74="","",G74*I74-J74)</f>
        <v/>
      </c>
      <c r="L74" s="15" t="str">
        <f aca="false">IF(K74="","",K74*Ringkasan!$M$6)</f>
        <v/>
      </c>
      <c r="M74" s="15" t="str">
        <f aca="false">IF(K74="","",K74+L74)</f>
        <v/>
      </c>
      <c r="N74" s="39"/>
      <c r="O74" s="40"/>
    </row>
    <row r="75" customFormat="false" ht="15.75" hidden="false" customHeight="true" outlineLevel="0" collapsed="false">
      <c r="A75" s="12" t="str">
        <f aca="false">IF(E75="","",ROW()-5)</f>
        <v/>
      </c>
      <c r="B75" s="39"/>
      <c r="C75" s="20"/>
      <c r="D75" s="20"/>
      <c r="E75" s="20"/>
      <c r="F75" s="20"/>
      <c r="G75" s="21"/>
      <c r="H75" s="21"/>
      <c r="I75" s="40"/>
      <c r="J75" s="40"/>
      <c r="K75" s="15" t="str">
        <f aca="false">IF(G75="","",G75*I75-J75)</f>
        <v/>
      </c>
      <c r="L75" s="15" t="str">
        <f aca="false">IF(K75="","",K75*Ringkasan!$M$6)</f>
        <v/>
      </c>
      <c r="M75" s="15" t="str">
        <f aca="false">IF(K75="","",K75+L75)</f>
        <v/>
      </c>
      <c r="N75" s="39"/>
      <c r="O75" s="40"/>
    </row>
    <row r="76" customFormat="false" ht="15.75" hidden="false" customHeight="true" outlineLevel="0" collapsed="false">
      <c r="A76" s="12" t="str">
        <f aca="false">IF(E76="","",ROW()-5)</f>
        <v/>
      </c>
      <c r="B76" s="39"/>
      <c r="C76" s="20"/>
      <c r="D76" s="20"/>
      <c r="E76" s="20"/>
      <c r="F76" s="20"/>
      <c r="G76" s="21"/>
      <c r="H76" s="21"/>
      <c r="I76" s="40"/>
      <c r="J76" s="40"/>
      <c r="K76" s="15" t="str">
        <f aca="false">IF(G76="","",G76*I76-J76)</f>
        <v/>
      </c>
      <c r="L76" s="15" t="str">
        <f aca="false">IF(K76="","",K76*Ringkasan!$M$6)</f>
        <v/>
      </c>
      <c r="M76" s="15" t="str">
        <f aca="false">IF(K76="","",K76+L76)</f>
        <v/>
      </c>
      <c r="N76" s="39"/>
      <c r="O76" s="40"/>
    </row>
    <row r="77" customFormat="false" ht="15.75" hidden="false" customHeight="true" outlineLevel="0" collapsed="false">
      <c r="A77" s="12" t="str">
        <f aca="false">IF(E77="","",ROW()-5)</f>
        <v/>
      </c>
      <c r="B77" s="39"/>
      <c r="C77" s="20"/>
      <c r="D77" s="20"/>
      <c r="E77" s="20"/>
      <c r="F77" s="20"/>
      <c r="G77" s="21"/>
      <c r="H77" s="21"/>
      <c r="I77" s="40"/>
      <c r="J77" s="40"/>
      <c r="K77" s="15" t="str">
        <f aca="false">IF(G77="","",G77*I77-J77)</f>
        <v/>
      </c>
      <c r="L77" s="15" t="str">
        <f aca="false">IF(K77="","",K77*Ringkasan!$M$6)</f>
        <v/>
      </c>
      <c r="M77" s="15" t="str">
        <f aca="false">IF(K77="","",K77+L77)</f>
        <v/>
      </c>
      <c r="N77" s="39"/>
      <c r="O77" s="40"/>
    </row>
    <row r="78" customFormat="false" ht="15.75" hidden="false" customHeight="true" outlineLevel="0" collapsed="false">
      <c r="A78" s="12" t="str">
        <f aca="false">IF(E78="","",ROW()-5)</f>
        <v/>
      </c>
      <c r="B78" s="39"/>
      <c r="C78" s="20"/>
      <c r="D78" s="20"/>
      <c r="E78" s="20"/>
      <c r="F78" s="20"/>
      <c r="G78" s="21"/>
      <c r="H78" s="21"/>
      <c r="I78" s="40"/>
      <c r="J78" s="40"/>
      <c r="K78" s="15" t="str">
        <f aca="false">IF(G78="","",G78*I78-J78)</f>
        <v/>
      </c>
      <c r="L78" s="15" t="str">
        <f aca="false">IF(K78="","",K78*Ringkasan!$M$6)</f>
        <v/>
      </c>
      <c r="M78" s="15" t="str">
        <f aca="false">IF(K78="","",K78+L78)</f>
        <v/>
      </c>
      <c r="N78" s="39"/>
      <c r="O78" s="40"/>
    </row>
    <row r="79" customFormat="false" ht="15.75" hidden="false" customHeight="true" outlineLevel="0" collapsed="false">
      <c r="A79" s="12" t="str">
        <f aca="false">IF(E79="","",ROW()-5)</f>
        <v/>
      </c>
      <c r="B79" s="39"/>
      <c r="C79" s="20"/>
      <c r="D79" s="20"/>
      <c r="E79" s="20"/>
      <c r="F79" s="20"/>
      <c r="G79" s="21"/>
      <c r="H79" s="21"/>
      <c r="I79" s="40"/>
      <c r="J79" s="40"/>
      <c r="K79" s="15" t="str">
        <f aca="false">IF(G79="","",G79*I79-J79)</f>
        <v/>
      </c>
      <c r="L79" s="15" t="str">
        <f aca="false">IF(K79="","",K79*Ringkasan!$M$6)</f>
        <v/>
      </c>
      <c r="M79" s="15" t="str">
        <f aca="false">IF(K79="","",K79+L79)</f>
        <v/>
      </c>
      <c r="N79" s="39"/>
      <c r="O79" s="40"/>
    </row>
    <row r="80" customFormat="false" ht="15.75" hidden="false" customHeight="true" outlineLevel="0" collapsed="false">
      <c r="A80" s="12" t="str">
        <f aca="false">IF(E80="","",ROW()-5)</f>
        <v/>
      </c>
      <c r="B80" s="39"/>
      <c r="C80" s="20"/>
      <c r="D80" s="20"/>
      <c r="E80" s="20"/>
      <c r="F80" s="20"/>
      <c r="G80" s="21"/>
      <c r="H80" s="21"/>
      <c r="I80" s="40"/>
      <c r="J80" s="40"/>
      <c r="K80" s="15" t="str">
        <f aca="false">IF(G80="","",G80*I80-J80)</f>
        <v/>
      </c>
      <c r="L80" s="15" t="str">
        <f aca="false">IF(K80="","",K80*Ringkasan!$M$6)</f>
        <v/>
      </c>
      <c r="M80" s="15" t="str">
        <f aca="false">IF(K80="","",K80+L80)</f>
        <v/>
      </c>
      <c r="N80" s="39"/>
      <c r="O80" s="40"/>
    </row>
    <row r="81" customFormat="false" ht="15.75" hidden="false" customHeight="true" outlineLevel="0" collapsed="false">
      <c r="A81" s="12" t="str">
        <f aca="false">IF(E81="","",ROW()-5)</f>
        <v/>
      </c>
      <c r="B81" s="39"/>
      <c r="C81" s="20"/>
      <c r="D81" s="20"/>
      <c r="E81" s="20"/>
      <c r="F81" s="20"/>
      <c r="G81" s="21"/>
      <c r="H81" s="21"/>
      <c r="I81" s="40"/>
      <c r="J81" s="40"/>
      <c r="K81" s="15" t="str">
        <f aca="false">IF(G81="","",G81*I81-J81)</f>
        <v/>
      </c>
      <c r="L81" s="15" t="str">
        <f aca="false">IF(K81="","",K81*Ringkasan!$M$6)</f>
        <v/>
      </c>
      <c r="M81" s="15" t="str">
        <f aca="false">IF(K81="","",K81+L81)</f>
        <v/>
      </c>
      <c r="N81" s="39"/>
      <c r="O81" s="40"/>
    </row>
    <row r="82" customFormat="false" ht="15.75" hidden="false" customHeight="true" outlineLevel="0" collapsed="false">
      <c r="A82" s="12" t="str">
        <f aca="false">IF(E82="","",ROW()-5)</f>
        <v/>
      </c>
      <c r="B82" s="39"/>
      <c r="C82" s="20"/>
      <c r="D82" s="20"/>
      <c r="E82" s="20"/>
      <c r="F82" s="20"/>
      <c r="G82" s="21"/>
      <c r="H82" s="21"/>
      <c r="I82" s="40"/>
      <c r="J82" s="40"/>
      <c r="K82" s="15" t="str">
        <f aca="false">IF(G82="","",G82*I82-J82)</f>
        <v/>
      </c>
      <c r="L82" s="15" t="str">
        <f aca="false">IF(K82="","",K82*Ringkasan!$M$6)</f>
        <v/>
      </c>
      <c r="M82" s="15" t="str">
        <f aca="false">IF(K82="","",K82+L82)</f>
        <v/>
      </c>
      <c r="N82" s="39"/>
      <c r="O82" s="40"/>
    </row>
    <row r="83" customFormat="false" ht="15.75" hidden="false" customHeight="true" outlineLevel="0" collapsed="false">
      <c r="A83" s="12" t="str">
        <f aca="false">IF(E83="","",ROW()-5)</f>
        <v/>
      </c>
      <c r="B83" s="39"/>
      <c r="C83" s="20"/>
      <c r="D83" s="20"/>
      <c r="E83" s="20"/>
      <c r="F83" s="20"/>
      <c r="G83" s="21"/>
      <c r="H83" s="21"/>
      <c r="I83" s="40"/>
      <c r="J83" s="40"/>
      <c r="K83" s="15" t="str">
        <f aca="false">IF(G83="","",G83*I83-J83)</f>
        <v/>
      </c>
      <c r="L83" s="15" t="str">
        <f aca="false">IF(K83="","",K83*Ringkasan!$M$6)</f>
        <v/>
      </c>
      <c r="M83" s="15" t="str">
        <f aca="false">IF(K83="","",K83+L83)</f>
        <v/>
      </c>
      <c r="N83" s="39"/>
      <c r="O83" s="40"/>
    </row>
    <row r="84" customFormat="false" ht="15.75" hidden="false" customHeight="true" outlineLevel="0" collapsed="false">
      <c r="A84" s="12" t="str">
        <f aca="false">IF(E84="","",ROW()-5)</f>
        <v/>
      </c>
      <c r="B84" s="39"/>
      <c r="C84" s="20"/>
      <c r="D84" s="20"/>
      <c r="E84" s="20"/>
      <c r="F84" s="20"/>
      <c r="G84" s="21"/>
      <c r="H84" s="21"/>
      <c r="I84" s="40"/>
      <c r="J84" s="40"/>
      <c r="K84" s="15" t="str">
        <f aca="false">IF(G84="","",G84*I84-J84)</f>
        <v/>
      </c>
      <c r="L84" s="15" t="str">
        <f aca="false">IF(K84="","",K84*Ringkasan!$M$6)</f>
        <v/>
      </c>
      <c r="M84" s="15" t="str">
        <f aca="false">IF(K84="","",K84+L84)</f>
        <v/>
      </c>
      <c r="N84" s="39"/>
      <c r="O84" s="40"/>
    </row>
    <row r="85" customFormat="false" ht="15.75" hidden="false" customHeight="true" outlineLevel="0" collapsed="false">
      <c r="A85" s="12" t="str">
        <f aca="false">IF(E85="","",ROW()-5)</f>
        <v/>
      </c>
      <c r="B85" s="39"/>
      <c r="C85" s="20"/>
      <c r="D85" s="20"/>
      <c r="E85" s="20"/>
      <c r="F85" s="20"/>
      <c r="G85" s="21"/>
      <c r="H85" s="21"/>
      <c r="I85" s="40"/>
      <c r="J85" s="40"/>
      <c r="K85" s="15" t="str">
        <f aca="false">IF(G85="","",G85*I85-J85)</f>
        <v/>
      </c>
      <c r="L85" s="15" t="str">
        <f aca="false">IF(K85="","",K85*Ringkasan!$M$6)</f>
        <v/>
      </c>
      <c r="M85" s="15" t="str">
        <f aca="false">IF(K85="","",K85+L85)</f>
        <v/>
      </c>
      <c r="N85" s="39"/>
      <c r="O85" s="40"/>
    </row>
    <row r="86" customFormat="false" ht="15.75" hidden="false" customHeight="true" outlineLevel="0" collapsed="false">
      <c r="A86" s="12" t="str">
        <f aca="false">IF(E86="","",ROW()-5)</f>
        <v/>
      </c>
      <c r="B86" s="39"/>
      <c r="C86" s="20"/>
      <c r="D86" s="20"/>
      <c r="E86" s="20"/>
      <c r="F86" s="20"/>
      <c r="G86" s="21"/>
      <c r="H86" s="21"/>
      <c r="I86" s="40"/>
      <c r="J86" s="40"/>
      <c r="K86" s="15" t="str">
        <f aca="false">IF(G86="","",G86*I86-J86)</f>
        <v/>
      </c>
      <c r="L86" s="15" t="str">
        <f aca="false">IF(K86="","",K86*Ringkasan!$M$6)</f>
        <v/>
      </c>
      <c r="M86" s="15" t="str">
        <f aca="false">IF(K86="","",K86+L86)</f>
        <v/>
      </c>
      <c r="N86" s="39"/>
      <c r="O86" s="40"/>
    </row>
    <row r="87" customFormat="false" ht="15.75" hidden="false" customHeight="true" outlineLevel="0" collapsed="false">
      <c r="A87" s="12" t="str">
        <f aca="false">IF(E87="","",ROW()-5)</f>
        <v/>
      </c>
      <c r="B87" s="39"/>
      <c r="C87" s="20"/>
      <c r="D87" s="20"/>
      <c r="E87" s="20"/>
      <c r="F87" s="20"/>
      <c r="G87" s="21"/>
      <c r="H87" s="21"/>
      <c r="I87" s="40"/>
      <c r="J87" s="40"/>
      <c r="K87" s="15" t="str">
        <f aca="false">IF(G87="","",G87*I87-J87)</f>
        <v/>
      </c>
      <c r="L87" s="15" t="str">
        <f aca="false">IF(K87="","",K87*Ringkasan!$M$6)</f>
        <v/>
      </c>
      <c r="M87" s="15" t="str">
        <f aca="false">IF(K87="","",K87+L87)</f>
        <v/>
      </c>
      <c r="N87" s="39"/>
      <c r="O87" s="40"/>
    </row>
    <row r="88" customFormat="false" ht="15.75" hidden="false" customHeight="true" outlineLevel="0" collapsed="false">
      <c r="A88" s="12" t="str">
        <f aca="false">IF(E88="","",ROW()-5)</f>
        <v/>
      </c>
      <c r="B88" s="39"/>
      <c r="C88" s="20"/>
      <c r="D88" s="20"/>
      <c r="E88" s="20"/>
      <c r="F88" s="20"/>
      <c r="G88" s="21"/>
      <c r="H88" s="21"/>
      <c r="I88" s="40"/>
      <c r="J88" s="40"/>
      <c r="K88" s="15" t="str">
        <f aca="false">IF(G88="","",G88*I88-J88)</f>
        <v/>
      </c>
      <c r="L88" s="15" t="str">
        <f aca="false">IF(K88="","",K88*Ringkasan!$M$6)</f>
        <v/>
      </c>
      <c r="M88" s="15" t="str">
        <f aca="false">IF(K88="","",K88+L88)</f>
        <v/>
      </c>
      <c r="N88" s="39"/>
      <c r="O88" s="40"/>
    </row>
    <row r="89" customFormat="false" ht="15.75" hidden="false" customHeight="true" outlineLevel="0" collapsed="false">
      <c r="A89" s="12" t="str">
        <f aca="false">IF(E89="","",ROW()-5)</f>
        <v/>
      </c>
      <c r="B89" s="39"/>
      <c r="C89" s="20"/>
      <c r="D89" s="20"/>
      <c r="E89" s="20"/>
      <c r="F89" s="20"/>
      <c r="G89" s="21"/>
      <c r="H89" s="21"/>
      <c r="I89" s="40"/>
      <c r="J89" s="40"/>
      <c r="K89" s="15" t="str">
        <f aca="false">IF(G89="","",G89*I89-J89)</f>
        <v/>
      </c>
      <c r="L89" s="15" t="str">
        <f aca="false">IF(K89="","",K89*Ringkasan!$M$6)</f>
        <v/>
      </c>
      <c r="M89" s="15" t="str">
        <f aca="false">IF(K89="","",K89+L89)</f>
        <v/>
      </c>
      <c r="N89" s="39"/>
      <c r="O89" s="40"/>
    </row>
    <row r="90" customFormat="false" ht="15.75" hidden="false" customHeight="true" outlineLevel="0" collapsed="false">
      <c r="A90" s="12" t="str">
        <f aca="false">IF(E90="","",ROW()-5)</f>
        <v/>
      </c>
      <c r="B90" s="39"/>
      <c r="C90" s="20"/>
      <c r="D90" s="20"/>
      <c r="E90" s="20"/>
      <c r="F90" s="20"/>
      <c r="G90" s="21"/>
      <c r="H90" s="21"/>
      <c r="I90" s="40"/>
      <c r="J90" s="40"/>
      <c r="K90" s="15" t="str">
        <f aca="false">IF(G90="","",G90*I90-J90)</f>
        <v/>
      </c>
      <c r="L90" s="15" t="str">
        <f aca="false">IF(K90="","",K90*Ringkasan!$M$6)</f>
        <v/>
      </c>
      <c r="M90" s="15" t="str">
        <f aca="false">IF(K90="","",K90+L90)</f>
        <v/>
      </c>
      <c r="N90" s="39"/>
      <c r="O90" s="40"/>
    </row>
    <row r="91" customFormat="false" ht="15.75" hidden="false" customHeight="true" outlineLevel="0" collapsed="false">
      <c r="A91" s="12" t="str">
        <f aca="false">IF(E91="","",ROW()-5)</f>
        <v/>
      </c>
      <c r="B91" s="39"/>
      <c r="C91" s="20"/>
      <c r="D91" s="20"/>
      <c r="E91" s="20"/>
      <c r="F91" s="20"/>
      <c r="G91" s="21"/>
      <c r="H91" s="21"/>
      <c r="I91" s="40"/>
      <c r="J91" s="40"/>
      <c r="K91" s="15" t="str">
        <f aca="false">IF(G91="","",G91*I91-J91)</f>
        <v/>
      </c>
      <c r="L91" s="15" t="str">
        <f aca="false">IF(K91="","",K91*Ringkasan!$M$6)</f>
        <v/>
      </c>
      <c r="M91" s="15" t="str">
        <f aca="false">IF(K91="","",K91+L91)</f>
        <v/>
      </c>
      <c r="N91" s="39"/>
      <c r="O91" s="40"/>
    </row>
    <row r="92" customFormat="false" ht="15.75" hidden="false" customHeight="true" outlineLevel="0" collapsed="false">
      <c r="A92" s="12" t="str">
        <f aca="false">IF(E92="","",ROW()-5)</f>
        <v/>
      </c>
      <c r="B92" s="39"/>
      <c r="C92" s="20"/>
      <c r="D92" s="20"/>
      <c r="E92" s="20"/>
      <c r="F92" s="20"/>
      <c r="G92" s="21"/>
      <c r="H92" s="21"/>
      <c r="I92" s="40"/>
      <c r="J92" s="40"/>
      <c r="K92" s="15" t="str">
        <f aca="false">IF(G92="","",G92*I92-J92)</f>
        <v/>
      </c>
      <c r="L92" s="15" t="str">
        <f aca="false">IF(K92="","",K92*Ringkasan!$M$6)</f>
        <v/>
      </c>
      <c r="M92" s="15" t="str">
        <f aca="false">IF(K92="","",K92+L92)</f>
        <v/>
      </c>
      <c r="N92" s="39"/>
      <c r="O92" s="40"/>
    </row>
    <row r="93" customFormat="false" ht="15.75" hidden="false" customHeight="true" outlineLevel="0" collapsed="false">
      <c r="A93" s="12" t="str">
        <f aca="false">IF(E93="","",ROW()-5)</f>
        <v/>
      </c>
      <c r="B93" s="39"/>
      <c r="C93" s="20"/>
      <c r="D93" s="20"/>
      <c r="E93" s="20"/>
      <c r="F93" s="20"/>
      <c r="G93" s="21"/>
      <c r="H93" s="21"/>
      <c r="I93" s="40"/>
      <c r="J93" s="40"/>
      <c r="K93" s="15" t="str">
        <f aca="false">IF(G93="","",G93*I93-J93)</f>
        <v/>
      </c>
      <c r="L93" s="15" t="str">
        <f aca="false">IF(K93="","",K93*Ringkasan!$M$6)</f>
        <v/>
      </c>
      <c r="M93" s="15" t="str">
        <f aca="false">IF(K93="","",K93+L93)</f>
        <v/>
      </c>
      <c r="N93" s="39"/>
      <c r="O93" s="40"/>
    </row>
    <row r="94" customFormat="false" ht="15.75" hidden="false" customHeight="true" outlineLevel="0" collapsed="false">
      <c r="A94" s="12" t="str">
        <f aca="false">IF(E94="","",ROW()-5)</f>
        <v/>
      </c>
      <c r="B94" s="39"/>
      <c r="C94" s="20"/>
      <c r="D94" s="20"/>
      <c r="E94" s="20"/>
      <c r="F94" s="20"/>
      <c r="G94" s="21"/>
      <c r="H94" s="21"/>
      <c r="I94" s="40"/>
      <c r="J94" s="40"/>
      <c r="K94" s="15" t="str">
        <f aca="false">IF(G94="","",G94*I94-J94)</f>
        <v/>
      </c>
      <c r="L94" s="15" t="str">
        <f aca="false">IF(K94="","",K94*Ringkasan!$M$6)</f>
        <v/>
      </c>
      <c r="M94" s="15" t="str">
        <f aca="false">IF(K94="","",K94+L94)</f>
        <v/>
      </c>
      <c r="N94" s="39"/>
      <c r="O94" s="40"/>
    </row>
    <row r="95" customFormat="false" ht="15.75" hidden="false" customHeight="true" outlineLevel="0" collapsed="false">
      <c r="A95" s="12" t="str">
        <f aca="false">IF(E95="","",ROW()-5)</f>
        <v/>
      </c>
      <c r="B95" s="39"/>
      <c r="C95" s="20"/>
      <c r="D95" s="20"/>
      <c r="E95" s="20"/>
      <c r="F95" s="20"/>
      <c r="G95" s="21"/>
      <c r="H95" s="21"/>
      <c r="I95" s="40"/>
      <c r="J95" s="40"/>
      <c r="K95" s="15" t="str">
        <f aca="false">IF(G95="","",G95*I95-J95)</f>
        <v/>
      </c>
      <c r="L95" s="15" t="str">
        <f aca="false">IF(K95="","",K95*Ringkasan!$M$6)</f>
        <v/>
      </c>
      <c r="M95" s="15" t="str">
        <f aca="false">IF(K95="","",K95+L95)</f>
        <v/>
      </c>
      <c r="N95" s="39"/>
      <c r="O95" s="40"/>
    </row>
    <row r="96" customFormat="false" ht="15.75" hidden="false" customHeight="true" outlineLevel="0" collapsed="false">
      <c r="A96" s="12" t="str">
        <f aca="false">IF(E96="","",ROW()-5)</f>
        <v/>
      </c>
      <c r="B96" s="39"/>
      <c r="C96" s="20"/>
      <c r="D96" s="20"/>
      <c r="E96" s="20"/>
      <c r="F96" s="20"/>
      <c r="G96" s="21"/>
      <c r="H96" s="21"/>
      <c r="I96" s="40"/>
      <c r="J96" s="40"/>
      <c r="K96" s="15" t="str">
        <f aca="false">IF(G96="","",G96*I96-J96)</f>
        <v/>
      </c>
      <c r="L96" s="15" t="str">
        <f aca="false">IF(K96="","",K96*Ringkasan!$M$6)</f>
        <v/>
      </c>
      <c r="M96" s="15" t="str">
        <f aca="false">IF(K96="","",K96+L96)</f>
        <v/>
      </c>
      <c r="N96" s="39"/>
      <c r="O96" s="40"/>
    </row>
    <row r="97" customFormat="false" ht="15.75" hidden="false" customHeight="true" outlineLevel="0" collapsed="false">
      <c r="A97" s="12" t="str">
        <f aca="false">IF(E97="","",ROW()-5)</f>
        <v/>
      </c>
      <c r="B97" s="39"/>
      <c r="C97" s="20"/>
      <c r="D97" s="20"/>
      <c r="E97" s="20"/>
      <c r="F97" s="20"/>
      <c r="G97" s="21"/>
      <c r="H97" s="21"/>
      <c r="I97" s="40"/>
      <c r="J97" s="40"/>
      <c r="K97" s="15" t="str">
        <f aca="false">IF(G97="","",G97*I97-J97)</f>
        <v/>
      </c>
      <c r="L97" s="15" t="str">
        <f aca="false">IF(K97="","",K97*Ringkasan!$M$6)</f>
        <v/>
      </c>
      <c r="M97" s="15" t="str">
        <f aca="false">IF(K97="","",K97+L97)</f>
        <v/>
      </c>
      <c r="N97" s="39"/>
      <c r="O97" s="40"/>
    </row>
    <row r="98" customFormat="false" ht="15.75" hidden="false" customHeight="true" outlineLevel="0" collapsed="false">
      <c r="A98" s="12" t="str">
        <f aca="false">IF(E98="","",ROW()-5)</f>
        <v/>
      </c>
      <c r="B98" s="39"/>
      <c r="C98" s="20"/>
      <c r="D98" s="20"/>
      <c r="E98" s="20"/>
      <c r="F98" s="20"/>
      <c r="G98" s="21"/>
      <c r="H98" s="21"/>
      <c r="I98" s="40"/>
      <c r="J98" s="40"/>
      <c r="K98" s="15" t="str">
        <f aca="false">IF(G98="","",G98*I98-J98)</f>
        <v/>
      </c>
      <c r="L98" s="15" t="str">
        <f aca="false">IF(K98="","",K98*Ringkasan!$M$6)</f>
        <v/>
      </c>
      <c r="M98" s="15" t="str">
        <f aca="false">IF(K98="","",K98+L98)</f>
        <v/>
      </c>
      <c r="N98" s="39"/>
      <c r="O98" s="40"/>
    </row>
    <row r="99" customFormat="false" ht="15.75" hidden="false" customHeight="true" outlineLevel="0" collapsed="false">
      <c r="A99" s="12" t="str">
        <f aca="false">IF(E99="","",ROW()-5)</f>
        <v/>
      </c>
      <c r="B99" s="39"/>
      <c r="C99" s="20"/>
      <c r="D99" s="20"/>
      <c r="E99" s="20"/>
      <c r="F99" s="20"/>
      <c r="G99" s="21"/>
      <c r="H99" s="21"/>
      <c r="I99" s="40"/>
      <c r="J99" s="40"/>
      <c r="K99" s="15" t="str">
        <f aca="false">IF(G99="","",G99*I99-J99)</f>
        <v/>
      </c>
      <c r="L99" s="15" t="str">
        <f aca="false">IF(K99="","",K99*Ringkasan!$M$6)</f>
        <v/>
      </c>
      <c r="M99" s="15" t="str">
        <f aca="false">IF(K99="","",K99+L99)</f>
        <v/>
      </c>
      <c r="N99" s="39"/>
      <c r="O99" s="40"/>
    </row>
    <row r="100" customFormat="false" ht="15.75" hidden="false" customHeight="true" outlineLevel="0" collapsed="false">
      <c r="A100" s="12" t="str">
        <f aca="false">IF(E100="","",ROW()-5)</f>
        <v/>
      </c>
      <c r="B100" s="39"/>
      <c r="C100" s="20"/>
      <c r="D100" s="20"/>
      <c r="E100" s="20"/>
      <c r="F100" s="20"/>
      <c r="G100" s="21"/>
      <c r="H100" s="21"/>
      <c r="I100" s="40"/>
      <c r="J100" s="40"/>
      <c r="K100" s="15" t="str">
        <f aca="false">IF(G100="","",G100*I100-J100)</f>
        <v/>
      </c>
      <c r="L100" s="15" t="str">
        <f aca="false">IF(K100="","",K100*Ringkasan!$M$6)</f>
        <v/>
      </c>
      <c r="M100" s="15" t="str">
        <f aca="false">IF(K100="","",K100+L100)</f>
        <v/>
      </c>
      <c r="N100" s="39"/>
      <c r="O100" s="40"/>
    </row>
    <row r="101" customFormat="false" ht="15.75" hidden="false" customHeight="true" outlineLevel="0" collapsed="false">
      <c r="A101" s="12" t="str">
        <f aca="false">IF(E101="","",ROW()-5)</f>
        <v/>
      </c>
      <c r="B101" s="39"/>
      <c r="C101" s="20"/>
      <c r="D101" s="20"/>
      <c r="E101" s="20"/>
      <c r="F101" s="20"/>
      <c r="G101" s="21"/>
      <c r="H101" s="21"/>
      <c r="I101" s="40"/>
      <c r="J101" s="40"/>
      <c r="K101" s="15" t="str">
        <f aca="false">IF(G101="","",G101*I101-J101)</f>
        <v/>
      </c>
      <c r="L101" s="15" t="str">
        <f aca="false">IF(K101="","",K101*Ringkasan!$M$6)</f>
        <v/>
      </c>
      <c r="M101" s="15" t="str">
        <f aca="false">IF(K101="","",K101+L101)</f>
        <v/>
      </c>
      <c r="N101" s="39"/>
      <c r="O101" s="40"/>
    </row>
    <row r="102" customFormat="false" ht="15.75" hidden="false" customHeight="true" outlineLevel="0" collapsed="false">
      <c r="A102" s="12" t="str">
        <f aca="false">IF(E102="","",ROW()-5)</f>
        <v/>
      </c>
      <c r="B102" s="39"/>
      <c r="C102" s="20"/>
      <c r="D102" s="20"/>
      <c r="E102" s="20"/>
      <c r="F102" s="20"/>
      <c r="G102" s="21"/>
      <c r="H102" s="21"/>
      <c r="I102" s="40"/>
      <c r="J102" s="40"/>
      <c r="K102" s="15" t="str">
        <f aca="false">IF(G102="","",G102*I102-J102)</f>
        <v/>
      </c>
      <c r="L102" s="15" t="str">
        <f aca="false">IF(K102="","",K102*Ringkasan!$M$6)</f>
        <v/>
      </c>
      <c r="M102" s="15" t="str">
        <f aca="false">IF(K102="","",K102+L102)</f>
        <v/>
      </c>
      <c r="N102" s="39"/>
      <c r="O102" s="40"/>
    </row>
    <row r="103" customFormat="false" ht="15.75" hidden="false" customHeight="true" outlineLevel="0" collapsed="false">
      <c r="A103" s="12" t="str">
        <f aca="false">IF(E103="","",ROW()-5)</f>
        <v/>
      </c>
      <c r="B103" s="39"/>
      <c r="C103" s="20"/>
      <c r="D103" s="20"/>
      <c r="E103" s="20"/>
      <c r="F103" s="20"/>
      <c r="G103" s="21"/>
      <c r="H103" s="21"/>
      <c r="I103" s="40"/>
      <c r="J103" s="40"/>
      <c r="K103" s="15" t="str">
        <f aca="false">IF(G103="","",G103*I103-J103)</f>
        <v/>
      </c>
      <c r="L103" s="15" t="str">
        <f aca="false">IF(K103="","",K103*Ringkasan!$M$6)</f>
        <v/>
      </c>
      <c r="M103" s="15" t="str">
        <f aca="false">IF(K103="","",K103+L103)</f>
        <v/>
      </c>
      <c r="N103" s="39"/>
      <c r="O103" s="40"/>
    </row>
    <row r="104" customFormat="false" ht="15.75" hidden="false" customHeight="true" outlineLevel="0" collapsed="false">
      <c r="A104" s="12" t="str">
        <f aca="false">IF(E104="","",ROW()-5)</f>
        <v/>
      </c>
      <c r="B104" s="39"/>
      <c r="C104" s="20"/>
      <c r="D104" s="20"/>
      <c r="E104" s="20"/>
      <c r="F104" s="20"/>
      <c r="G104" s="21"/>
      <c r="H104" s="21"/>
      <c r="I104" s="40"/>
      <c r="J104" s="40"/>
      <c r="K104" s="15" t="str">
        <f aca="false">IF(G104="","",G104*I104-J104)</f>
        <v/>
      </c>
      <c r="L104" s="15" t="str">
        <f aca="false">IF(K104="","",K104*Ringkasan!$M$6)</f>
        <v/>
      </c>
      <c r="M104" s="15" t="str">
        <f aca="false">IF(K104="","",K104+L104)</f>
        <v/>
      </c>
      <c r="N104" s="39"/>
      <c r="O104" s="40"/>
    </row>
    <row r="105" customFormat="false" ht="15.75" hidden="false" customHeight="true" outlineLevel="0" collapsed="false">
      <c r="A105" s="12" t="str">
        <f aca="false">IF(E105="","",ROW()-5)</f>
        <v/>
      </c>
      <c r="B105" s="39"/>
      <c r="C105" s="20"/>
      <c r="D105" s="20"/>
      <c r="E105" s="20"/>
      <c r="F105" s="20"/>
      <c r="G105" s="21"/>
      <c r="H105" s="21"/>
      <c r="I105" s="40"/>
      <c r="J105" s="40"/>
      <c r="K105" s="15" t="str">
        <f aca="false">IF(G105="","",G105*I105-J105)</f>
        <v/>
      </c>
      <c r="L105" s="15" t="str">
        <f aca="false">IF(K105="","",K105*Ringkasan!$M$6)</f>
        <v/>
      </c>
      <c r="M105" s="15" t="str">
        <f aca="false">IF(K105="","",K105+L105)</f>
        <v/>
      </c>
      <c r="N105" s="39"/>
      <c r="O105" s="40"/>
    </row>
    <row r="106" customFormat="false" ht="15.75" hidden="false" customHeight="true" outlineLevel="0" collapsed="false">
      <c r="A106" s="12" t="str">
        <f aca="false">IF(E106="","",ROW()-5)</f>
        <v/>
      </c>
      <c r="B106" s="39"/>
      <c r="C106" s="20"/>
      <c r="D106" s="20"/>
      <c r="E106" s="20"/>
      <c r="F106" s="20"/>
      <c r="G106" s="21"/>
      <c r="H106" s="21"/>
      <c r="I106" s="40"/>
      <c r="J106" s="40"/>
      <c r="K106" s="15" t="str">
        <f aca="false">IF(G106="","",G106*I106-J106)</f>
        <v/>
      </c>
      <c r="L106" s="15" t="str">
        <f aca="false">IF(K106="","",K106*Ringkasan!$M$6)</f>
        <v/>
      </c>
      <c r="M106" s="15" t="str">
        <f aca="false">IF(K106="","",K106+L106)</f>
        <v/>
      </c>
      <c r="N106" s="39"/>
      <c r="O106" s="40"/>
    </row>
    <row r="107" customFormat="false" ht="15.75" hidden="false" customHeight="true" outlineLevel="0" collapsed="false">
      <c r="A107" s="12" t="str">
        <f aca="false">IF(E107="","",ROW()-5)</f>
        <v/>
      </c>
      <c r="B107" s="39"/>
      <c r="C107" s="20"/>
      <c r="D107" s="20"/>
      <c r="E107" s="20"/>
      <c r="F107" s="20"/>
      <c r="G107" s="21"/>
      <c r="H107" s="21"/>
      <c r="I107" s="40"/>
      <c r="J107" s="40"/>
      <c r="K107" s="15" t="str">
        <f aca="false">IF(G107="","",G107*I107-J107)</f>
        <v/>
      </c>
      <c r="L107" s="15" t="str">
        <f aca="false">IF(K107="","",K107*Ringkasan!$M$6)</f>
        <v/>
      </c>
      <c r="M107" s="15" t="str">
        <f aca="false">IF(K107="","",K107+L107)</f>
        <v/>
      </c>
      <c r="N107" s="39"/>
      <c r="O107" s="40"/>
    </row>
    <row r="108" customFormat="false" ht="15.75" hidden="false" customHeight="true" outlineLevel="0" collapsed="false">
      <c r="A108" s="12" t="str">
        <f aca="false">IF(E108="","",ROW()-5)</f>
        <v/>
      </c>
      <c r="B108" s="39"/>
      <c r="C108" s="20"/>
      <c r="D108" s="20"/>
      <c r="E108" s="20"/>
      <c r="F108" s="20"/>
      <c r="G108" s="21"/>
      <c r="H108" s="21"/>
      <c r="I108" s="40"/>
      <c r="J108" s="40"/>
      <c r="K108" s="15" t="str">
        <f aca="false">IF(G108="","",G108*I108-J108)</f>
        <v/>
      </c>
      <c r="L108" s="15" t="str">
        <f aca="false">IF(K108="","",K108*Ringkasan!$M$6)</f>
        <v/>
      </c>
      <c r="M108" s="15" t="str">
        <f aca="false">IF(K108="","",K108+L108)</f>
        <v/>
      </c>
      <c r="N108" s="39"/>
      <c r="O108" s="40"/>
    </row>
    <row r="109" customFormat="false" ht="15.75" hidden="false" customHeight="true" outlineLevel="0" collapsed="false">
      <c r="A109" s="12" t="str">
        <f aca="false">IF(E109="","",ROW()-5)</f>
        <v/>
      </c>
      <c r="B109" s="39"/>
      <c r="C109" s="20"/>
      <c r="D109" s="20"/>
      <c r="E109" s="20"/>
      <c r="F109" s="20"/>
      <c r="G109" s="21"/>
      <c r="H109" s="21"/>
      <c r="I109" s="40"/>
      <c r="J109" s="40"/>
      <c r="K109" s="15" t="str">
        <f aca="false">IF(G109="","",G109*I109-J109)</f>
        <v/>
      </c>
      <c r="L109" s="15" t="str">
        <f aca="false">IF(K109="","",K109*Ringkasan!$M$6)</f>
        <v/>
      </c>
      <c r="M109" s="15" t="str">
        <f aca="false">IF(K109="","",K109+L109)</f>
        <v/>
      </c>
      <c r="N109" s="39"/>
      <c r="O109" s="40"/>
    </row>
    <row r="110" customFormat="false" ht="15.75" hidden="false" customHeight="true" outlineLevel="0" collapsed="false">
      <c r="A110" s="12" t="str">
        <f aca="false">IF(E110="","",ROW()-5)</f>
        <v/>
      </c>
      <c r="B110" s="39"/>
      <c r="C110" s="20"/>
      <c r="D110" s="20"/>
      <c r="E110" s="20"/>
      <c r="F110" s="20"/>
      <c r="G110" s="21"/>
      <c r="H110" s="21"/>
      <c r="I110" s="40"/>
      <c r="J110" s="40"/>
      <c r="K110" s="15" t="str">
        <f aca="false">IF(G110="","",G110*I110-J110)</f>
        <v/>
      </c>
      <c r="L110" s="15" t="str">
        <f aca="false">IF(K110="","",K110*Ringkasan!$M$6)</f>
        <v/>
      </c>
      <c r="M110" s="15" t="str">
        <f aca="false">IF(K110="","",K110+L110)</f>
        <v/>
      </c>
      <c r="N110" s="39"/>
      <c r="O110" s="40"/>
    </row>
    <row r="111" customFormat="false" ht="15.75" hidden="false" customHeight="true" outlineLevel="0" collapsed="false">
      <c r="A111" s="12" t="str">
        <f aca="false">IF(E111="","",ROW()-5)</f>
        <v/>
      </c>
      <c r="B111" s="39"/>
      <c r="C111" s="20"/>
      <c r="D111" s="20"/>
      <c r="E111" s="20"/>
      <c r="F111" s="20"/>
      <c r="G111" s="21"/>
      <c r="H111" s="21"/>
      <c r="I111" s="40"/>
      <c r="J111" s="40"/>
      <c r="K111" s="15" t="str">
        <f aca="false">IF(G111="","",G111*I111-J111)</f>
        <v/>
      </c>
      <c r="L111" s="15" t="str">
        <f aca="false">IF(K111="","",K111*Ringkasan!$M$6)</f>
        <v/>
      </c>
      <c r="M111" s="15" t="str">
        <f aca="false">IF(K111="","",K111+L111)</f>
        <v/>
      </c>
      <c r="N111" s="39"/>
      <c r="O111" s="40"/>
    </row>
    <row r="112" customFormat="false" ht="15.75" hidden="false" customHeight="true" outlineLevel="0" collapsed="false">
      <c r="A112" s="12" t="str">
        <f aca="false">IF(E112="","",ROW()-5)</f>
        <v/>
      </c>
      <c r="B112" s="39"/>
      <c r="C112" s="20"/>
      <c r="D112" s="20"/>
      <c r="E112" s="20"/>
      <c r="F112" s="20"/>
      <c r="G112" s="21"/>
      <c r="H112" s="21"/>
      <c r="I112" s="40"/>
      <c r="J112" s="40"/>
      <c r="K112" s="15" t="str">
        <f aca="false">IF(G112="","",G112*I112-J112)</f>
        <v/>
      </c>
      <c r="L112" s="15" t="str">
        <f aca="false">IF(K112="","",K112*Ringkasan!$M$6)</f>
        <v/>
      </c>
      <c r="M112" s="15" t="str">
        <f aca="false">IF(K112="","",K112+L112)</f>
        <v/>
      </c>
      <c r="N112" s="39"/>
      <c r="O112" s="40"/>
    </row>
    <row r="113" customFormat="false" ht="15.75" hidden="false" customHeight="true" outlineLevel="0" collapsed="false">
      <c r="A113" s="12" t="str">
        <f aca="false">IF(E113="","",ROW()-5)</f>
        <v/>
      </c>
      <c r="B113" s="39"/>
      <c r="C113" s="20"/>
      <c r="D113" s="20"/>
      <c r="E113" s="20"/>
      <c r="F113" s="20"/>
      <c r="G113" s="21"/>
      <c r="H113" s="21"/>
      <c r="I113" s="40"/>
      <c r="J113" s="40"/>
      <c r="K113" s="15" t="str">
        <f aca="false">IF(G113="","",G113*I113-J113)</f>
        <v/>
      </c>
      <c r="L113" s="15" t="str">
        <f aca="false">IF(K113="","",K113*Ringkasan!$M$6)</f>
        <v/>
      </c>
      <c r="M113" s="15" t="str">
        <f aca="false">IF(K113="","",K113+L113)</f>
        <v/>
      </c>
      <c r="N113" s="39"/>
      <c r="O113" s="40"/>
    </row>
    <row r="114" customFormat="false" ht="15.75" hidden="false" customHeight="true" outlineLevel="0" collapsed="false">
      <c r="A114" s="12" t="str">
        <f aca="false">IF(E114="","",ROW()-5)</f>
        <v/>
      </c>
      <c r="B114" s="39"/>
      <c r="C114" s="20"/>
      <c r="D114" s="20"/>
      <c r="E114" s="20"/>
      <c r="F114" s="20"/>
      <c r="G114" s="21"/>
      <c r="H114" s="21"/>
      <c r="I114" s="40"/>
      <c r="J114" s="40"/>
      <c r="K114" s="15" t="str">
        <f aca="false">IF(G114="","",G114*I114-J114)</f>
        <v/>
      </c>
      <c r="L114" s="15" t="str">
        <f aca="false">IF(K114="","",K114*Ringkasan!$M$6)</f>
        <v/>
      </c>
      <c r="M114" s="15" t="str">
        <f aca="false">IF(K114="","",K114+L114)</f>
        <v/>
      </c>
      <c r="N114" s="39"/>
      <c r="O114" s="40"/>
    </row>
    <row r="115" customFormat="false" ht="15.75" hidden="false" customHeight="true" outlineLevel="0" collapsed="false">
      <c r="A115" s="12" t="str">
        <f aca="false">IF(E115="","",ROW()-5)</f>
        <v/>
      </c>
      <c r="B115" s="39"/>
      <c r="C115" s="20"/>
      <c r="D115" s="20"/>
      <c r="E115" s="20"/>
      <c r="F115" s="20"/>
      <c r="G115" s="21"/>
      <c r="H115" s="21"/>
      <c r="I115" s="40"/>
      <c r="J115" s="40"/>
      <c r="K115" s="15" t="str">
        <f aca="false">IF(G115="","",G115*I115-J115)</f>
        <v/>
      </c>
      <c r="L115" s="15" t="str">
        <f aca="false">IF(K115="","",K115*Ringkasan!$M$6)</f>
        <v/>
      </c>
      <c r="M115" s="15" t="str">
        <f aca="false">IF(K115="","",K115+L115)</f>
        <v/>
      </c>
      <c r="N115" s="39"/>
      <c r="O115" s="40"/>
    </row>
    <row r="116" customFormat="false" ht="15.75" hidden="false" customHeight="true" outlineLevel="0" collapsed="false">
      <c r="A116" s="12" t="str">
        <f aca="false">IF(E116="","",ROW()-5)</f>
        <v/>
      </c>
      <c r="B116" s="39"/>
      <c r="C116" s="20"/>
      <c r="D116" s="20"/>
      <c r="E116" s="20"/>
      <c r="F116" s="20"/>
      <c r="G116" s="21"/>
      <c r="H116" s="21"/>
      <c r="I116" s="40"/>
      <c r="J116" s="40"/>
      <c r="K116" s="15" t="str">
        <f aca="false">IF(G116="","",G116*I116-J116)</f>
        <v/>
      </c>
      <c r="L116" s="15" t="str">
        <f aca="false">IF(K116="","",K116*Ringkasan!$M$6)</f>
        <v/>
      </c>
      <c r="M116" s="15" t="str">
        <f aca="false">IF(K116="","",K116+L116)</f>
        <v/>
      </c>
      <c r="N116" s="39"/>
      <c r="O116" s="40"/>
    </row>
    <row r="117" customFormat="false" ht="15.75" hidden="false" customHeight="true" outlineLevel="0" collapsed="false">
      <c r="A117" s="12" t="str">
        <f aca="false">IF(E117="","",ROW()-5)</f>
        <v/>
      </c>
      <c r="B117" s="39"/>
      <c r="C117" s="20"/>
      <c r="D117" s="20"/>
      <c r="E117" s="20"/>
      <c r="F117" s="20"/>
      <c r="G117" s="21"/>
      <c r="H117" s="21"/>
      <c r="I117" s="40"/>
      <c r="J117" s="40"/>
      <c r="K117" s="15" t="str">
        <f aca="false">IF(G117="","",G117*I117-J117)</f>
        <v/>
      </c>
      <c r="L117" s="15" t="str">
        <f aca="false">IF(K117="","",K117*Ringkasan!$M$6)</f>
        <v/>
      </c>
      <c r="M117" s="15" t="str">
        <f aca="false">IF(K117="","",K117+L117)</f>
        <v/>
      </c>
      <c r="N117" s="39"/>
      <c r="O117" s="40"/>
    </row>
    <row r="118" customFormat="false" ht="15.75" hidden="false" customHeight="true" outlineLevel="0" collapsed="false">
      <c r="A118" s="12" t="str">
        <f aca="false">IF(E118="","",ROW()-5)</f>
        <v/>
      </c>
      <c r="B118" s="39"/>
      <c r="C118" s="20"/>
      <c r="D118" s="20"/>
      <c r="E118" s="20"/>
      <c r="F118" s="20"/>
      <c r="G118" s="21"/>
      <c r="H118" s="21"/>
      <c r="I118" s="40"/>
      <c r="J118" s="40"/>
      <c r="K118" s="15" t="str">
        <f aca="false">IF(G118="","",G118*I118-J118)</f>
        <v/>
      </c>
      <c r="L118" s="15" t="str">
        <f aca="false">IF(K118="","",K118*Ringkasan!$M$6)</f>
        <v/>
      </c>
      <c r="M118" s="15" t="str">
        <f aca="false">IF(K118="","",K118+L118)</f>
        <v/>
      </c>
      <c r="N118" s="39"/>
      <c r="O118" s="40"/>
    </row>
    <row r="119" customFormat="false" ht="15.75" hidden="false" customHeight="true" outlineLevel="0" collapsed="false">
      <c r="A119" s="12" t="str">
        <f aca="false">IF(E119="","",ROW()-5)</f>
        <v/>
      </c>
      <c r="B119" s="39"/>
      <c r="C119" s="20"/>
      <c r="D119" s="20"/>
      <c r="E119" s="20"/>
      <c r="F119" s="20"/>
      <c r="G119" s="21"/>
      <c r="H119" s="21"/>
      <c r="I119" s="40"/>
      <c r="J119" s="40"/>
      <c r="K119" s="15" t="str">
        <f aca="false">IF(G119="","",G119*I119-J119)</f>
        <v/>
      </c>
      <c r="L119" s="15" t="str">
        <f aca="false">IF(K119="","",K119*Ringkasan!$M$6)</f>
        <v/>
      </c>
      <c r="M119" s="15" t="str">
        <f aca="false">IF(K119="","",K119+L119)</f>
        <v/>
      </c>
      <c r="N119" s="39"/>
      <c r="O119" s="40"/>
    </row>
    <row r="120" customFormat="false" ht="15.75" hidden="false" customHeight="true" outlineLevel="0" collapsed="false">
      <c r="A120" s="12" t="str">
        <f aca="false">IF(E120="","",ROW()-5)</f>
        <v/>
      </c>
      <c r="B120" s="39"/>
      <c r="C120" s="20"/>
      <c r="D120" s="20"/>
      <c r="E120" s="20"/>
      <c r="F120" s="20"/>
      <c r="G120" s="21"/>
      <c r="H120" s="21"/>
      <c r="I120" s="40"/>
      <c r="J120" s="40"/>
      <c r="K120" s="15" t="str">
        <f aca="false">IF(G120="","",G120*I120-J120)</f>
        <v/>
      </c>
      <c r="L120" s="15" t="str">
        <f aca="false">IF(K120="","",K120*Ringkasan!$M$6)</f>
        <v/>
      </c>
      <c r="M120" s="15" t="str">
        <f aca="false">IF(K120="","",K120+L120)</f>
        <v/>
      </c>
      <c r="N120" s="39"/>
      <c r="O120" s="40"/>
    </row>
    <row r="121" customFormat="false" ht="15.75" hidden="false" customHeight="true" outlineLevel="0" collapsed="false">
      <c r="A121" s="12" t="str">
        <f aca="false">IF(E121="","",ROW()-5)</f>
        <v/>
      </c>
      <c r="B121" s="39"/>
      <c r="C121" s="20"/>
      <c r="D121" s="20"/>
      <c r="E121" s="20"/>
      <c r="F121" s="20"/>
      <c r="G121" s="21"/>
      <c r="H121" s="21"/>
      <c r="I121" s="40"/>
      <c r="J121" s="40"/>
      <c r="K121" s="15" t="str">
        <f aca="false">IF(G121="","",G121*I121-J121)</f>
        <v/>
      </c>
      <c r="L121" s="15" t="str">
        <f aca="false">IF(K121="","",K121*Ringkasan!$M$6)</f>
        <v/>
      </c>
      <c r="M121" s="15" t="str">
        <f aca="false">IF(K121="","",K121+L121)</f>
        <v/>
      </c>
      <c r="N121" s="39"/>
      <c r="O121" s="40"/>
    </row>
    <row r="122" customFormat="false" ht="15.75" hidden="false" customHeight="true" outlineLevel="0" collapsed="false">
      <c r="A122" s="12" t="str">
        <f aca="false">IF(E122="","",ROW()-5)</f>
        <v/>
      </c>
      <c r="B122" s="39"/>
      <c r="C122" s="20"/>
      <c r="D122" s="20"/>
      <c r="E122" s="20"/>
      <c r="F122" s="20"/>
      <c r="G122" s="21"/>
      <c r="H122" s="21"/>
      <c r="I122" s="40"/>
      <c r="J122" s="40"/>
      <c r="K122" s="15" t="str">
        <f aca="false">IF(G122="","",G122*I122-J122)</f>
        <v/>
      </c>
      <c r="L122" s="15" t="str">
        <f aca="false">IF(K122="","",K122*Ringkasan!$M$6)</f>
        <v/>
      </c>
      <c r="M122" s="15" t="str">
        <f aca="false">IF(K122="","",K122+L122)</f>
        <v/>
      </c>
      <c r="N122" s="39"/>
      <c r="O122" s="40"/>
    </row>
    <row r="123" customFormat="false" ht="15.75" hidden="false" customHeight="true" outlineLevel="0" collapsed="false">
      <c r="A123" s="12" t="str">
        <f aca="false">IF(E123="","",ROW()-5)</f>
        <v/>
      </c>
      <c r="B123" s="39"/>
      <c r="C123" s="20"/>
      <c r="D123" s="20"/>
      <c r="E123" s="20"/>
      <c r="F123" s="20"/>
      <c r="G123" s="21"/>
      <c r="H123" s="21"/>
      <c r="I123" s="40"/>
      <c r="J123" s="40"/>
      <c r="K123" s="15" t="str">
        <f aca="false">IF(G123="","",G123*I123-J123)</f>
        <v/>
      </c>
      <c r="L123" s="15" t="str">
        <f aca="false">IF(K123="","",K123*Ringkasan!$M$6)</f>
        <v/>
      </c>
      <c r="M123" s="15" t="str">
        <f aca="false">IF(K123="","",K123+L123)</f>
        <v/>
      </c>
      <c r="N123" s="39"/>
      <c r="O123" s="40"/>
    </row>
    <row r="124" customFormat="false" ht="15.75" hidden="false" customHeight="true" outlineLevel="0" collapsed="false">
      <c r="A124" s="12" t="str">
        <f aca="false">IF(E124="","",ROW()-5)</f>
        <v/>
      </c>
      <c r="B124" s="39"/>
      <c r="C124" s="20"/>
      <c r="D124" s="20"/>
      <c r="E124" s="20"/>
      <c r="F124" s="20"/>
      <c r="G124" s="21"/>
      <c r="H124" s="21"/>
      <c r="I124" s="40"/>
      <c r="J124" s="40"/>
      <c r="K124" s="15" t="str">
        <f aca="false">IF(G124="","",G124*I124-J124)</f>
        <v/>
      </c>
      <c r="L124" s="15" t="str">
        <f aca="false">IF(K124="","",K124*Ringkasan!$M$6)</f>
        <v/>
      </c>
      <c r="M124" s="15" t="str">
        <f aca="false">IF(K124="","",K124+L124)</f>
        <v/>
      </c>
      <c r="N124" s="39"/>
      <c r="O124" s="40"/>
    </row>
    <row r="125" customFormat="false" ht="15.75" hidden="false" customHeight="true" outlineLevel="0" collapsed="false">
      <c r="A125" s="12" t="str">
        <f aca="false">IF(E125="","",ROW()-5)</f>
        <v/>
      </c>
      <c r="B125" s="39"/>
      <c r="C125" s="20"/>
      <c r="D125" s="20"/>
      <c r="E125" s="20"/>
      <c r="F125" s="20"/>
      <c r="G125" s="21"/>
      <c r="H125" s="21"/>
      <c r="I125" s="40"/>
      <c r="J125" s="40"/>
      <c r="K125" s="15" t="str">
        <f aca="false">IF(G125="","",G125*I125-J125)</f>
        <v/>
      </c>
      <c r="L125" s="15" t="str">
        <f aca="false">IF(K125="","",K125*Ringkasan!$M$6)</f>
        <v/>
      </c>
      <c r="M125" s="15" t="str">
        <f aca="false">IF(K125="","",K125+L125)</f>
        <v/>
      </c>
      <c r="N125" s="39"/>
      <c r="O125" s="40"/>
    </row>
    <row r="126" customFormat="false" ht="15.75" hidden="false" customHeight="true" outlineLevel="0" collapsed="false">
      <c r="A126" s="12" t="str">
        <f aca="false">IF(E126="","",ROW()-5)</f>
        <v/>
      </c>
      <c r="B126" s="39"/>
      <c r="C126" s="20"/>
      <c r="D126" s="20"/>
      <c r="E126" s="20"/>
      <c r="F126" s="20"/>
      <c r="G126" s="21"/>
      <c r="H126" s="21"/>
      <c r="I126" s="40"/>
      <c r="J126" s="40"/>
      <c r="K126" s="15" t="str">
        <f aca="false">IF(G126="","",G126*I126-J126)</f>
        <v/>
      </c>
      <c r="L126" s="15" t="str">
        <f aca="false">IF(K126="","",K126*Ringkasan!$M$6)</f>
        <v/>
      </c>
      <c r="M126" s="15" t="str">
        <f aca="false">IF(K126="","",K126+L126)</f>
        <v/>
      </c>
      <c r="N126" s="39"/>
      <c r="O126" s="40"/>
    </row>
    <row r="127" customFormat="false" ht="15.75" hidden="false" customHeight="true" outlineLevel="0" collapsed="false">
      <c r="A127" s="12" t="str">
        <f aca="false">IF(E127="","",ROW()-5)</f>
        <v/>
      </c>
      <c r="B127" s="39"/>
      <c r="C127" s="20"/>
      <c r="D127" s="20"/>
      <c r="E127" s="20"/>
      <c r="F127" s="20"/>
      <c r="G127" s="21"/>
      <c r="H127" s="21"/>
      <c r="I127" s="40"/>
      <c r="J127" s="40"/>
      <c r="K127" s="15" t="str">
        <f aca="false">IF(G127="","",G127*I127-J127)</f>
        <v/>
      </c>
      <c r="L127" s="15" t="str">
        <f aca="false">IF(K127="","",K127*Ringkasan!$M$6)</f>
        <v/>
      </c>
      <c r="M127" s="15" t="str">
        <f aca="false">IF(K127="","",K127+L127)</f>
        <v/>
      </c>
      <c r="N127" s="39"/>
      <c r="O127" s="40"/>
    </row>
    <row r="128" customFormat="false" ht="15.75" hidden="false" customHeight="true" outlineLevel="0" collapsed="false">
      <c r="A128" s="12" t="str">
        <f aca="false">IF(E128="","",ROW()-5)</f>
        <v/>
      </c>
      <c r="B128" s="39"/>
      <c r="C128" s="20"/>
      <c r="D128" s="20"/>
      <c r="E128" s="20"/>
      <c r="F128" s="20"/>
      <c r="G128" s="21"/>
      <c r="H128" s="21"/>
      <c r="I128" s="40"/>
      <c r="J128" s="40"/>
      <c r="K128" s="15" t="str">
        <f aca="false">IF(G128="","",G128*I128-J128)</f>
        <v/>
      </c>
      <c r="L128" s="15" t="str">
        <f aca="false">IF(K128="","",K128*Ringkasan!$M$6)</f>
        <v/>
      </c>
      <c r="M128" s="15" t="str">
        <f aca="false">IF(K128="","",K128+L128)</f>
        <v/>
      </c>
      <c r="N128" s="39"/>
      <c r="O128" s="40"/>
    </row>
    <row r="129" customFormat="false" ht="15.75" hidden="false" customHeight="true" outlineLevel="0" collapsed="false">
      <c r="A129" s="12" t="str">
        <f aca="false">IF(E129="","",ROW()-5)</f>
        <v/>
      </c>
      <c r="B129" s="39"/>
      <c r="C129" s="20"/>
      <c r="D129" s="20"/>
      <c r="E129" s="20"/>
      <c r="F129" s="20"/>
      <c r="G129" s="21"/>
      <c r="H129" s="21"/>
      <c r="I129" s="40"/>
      <c r="J129" s="40"/>
      <c r="K129" s="15" t="str">
        <f aca="false">IF(G129="","",G129*I129-J129)</f>
        <v/>
      </c>
      <c r="L129" s="15" t="str">
        <f aca="false">IF(K129="","",K129*Ringkasan!$M$6)</f>
        <v/>
      </c>
      <c r="M129" s="15" t="str">
        <f aca="false">IF(K129="","",K129+L129)</f>
        <v/>
      </c>
      <c r="N129" s="39"/>
      <c r="O129" s="40"/>
    </row>
    <row r="130" customFormat="false" ht="15.75" hidden="false" customHeight="true" outlineLevel="0" collapsed="false">
      <c r="A130" s="12" t="str">
        <f aca="false">IF(E130="","",ROW()-5)</f>
        <v/>
      </c>
      <c r="B130" s="39"/>
      <c r="C130" s="20"/>
      <c r="D130" s="20"/>
      <c r="E130" s="20"/>
      <c r="F130" s="20"/>
      <c r="G130" s="21"/>
      <c r="H130" s="21"/>
      <c r="I130" s="40"/>
      <c r="J130" s="40"/>
      <c r="K130" s="15" t="str">
        <f aca="false">IF(G130="","",G130*I130-J130)</f>
        <v/>
      </c>
      <c r="L130" s="15" t="str">
        <f aca="false">IF(K130="","",K130*Ringkasan!$M$6)</f>
        <v/>
      </c>
      <c r="M130" s="15" t="str">
        <f aca="false">IF(K130="","",K130+L130)</f>
        <v/>
      </c>
      <c r="N130" s="39"/>
      <c r="O130" s="40"/>
    </row>
    <row r="131" customFormat="false" ht="15.75" hidden="false" customHeight="true" outlineLevel="0" collapsed="false">
      <c r="A131" s="12" t="str">
        <f aca="false">IF(E131="","",ROW()-5)</f>
        <v/>
      </c>
      <c r="B131" s="39"/>
      <c r="C131" s="20"/>
      <c r="D131" s="20"/>
      <c r="E131" s="20"/>
      <c r="F131" s="20"/>
      <c r="G131" s="21"/>
      <c r="H131" s="21"/>
      <c r="I131" s="40"/>
      <c r="J131" s="40"/>
      <c r="K131" s="15" t="str">
        <f aca="false">IF(G131="","",G131*I131-J131)</f>
        <v/>
      </c>
      <c r="L131" s="15" t="str">
        <f aca="false">IF(K131="","",K131*Ringkasan!$M$6)</f>
        <v/>
      </c>
      <c r="M131" s="15" t="str">
        <f aca="false">IF(K131="","",K131+L131)</f>
        <v/>
      </c>
      <c r="N131" s="39"/>
      <c r="O131" s="40"/>
    </row>
    <row r="132" customFormat="false" ht="15.75" hidden="false" customHeight="true" outlineLevel="0" collapsed="false">
      <c r="A132" s="12" t="str">
        <f aca="false">IF(E132="","",ROW()-5)</f>
        <v/>
      </c>
      <c r="B132" s="39"/>
      <c r="C132" s="20"/>
      <c r="D132" s="20"/>
      <c r="E132" s="20"/>
      <c r="F132" s="20"/>
      <c r="G132" s="21"/>
      <c r="H132" s="21"/>
      <c r="I132" s="40"/>
      <c r="J132" s="40"/>
      <c r="K132" s="15" t="str">
        <f aca="false">IF(G132="","",G132*I132-J132)</f>
        <v/>
      </c>
      <c r="L132" s="15" t="str">
        <f aca="false">IF(K132="","",K132*Ringkasan!$M$6)</f>
        <v/>
      </c>
      <c r="M132" s="15" t="str">
        <f aca="false">IF(K132="","",K132+L132)</f>
        <v/>
      </c>
      <c r="N132" s="39"/>
      <c r="O132" s="40"/>
    </row>
    <row r="133" customFormat="false" ht="15.75" hidden="false" customHeight="true" outlineLevel="0" collapsed="false">
      <c r="A133" s="12" t="str">
        <f aca="false">IF(E133="","",ROW()-5)</f>
        <v/>
      </c>
      <c r="B133" s="39"/>
      <c r="C133" s="20"/>
      <c r="D133" s="20"/>
      <c r="E133" s="20"/>
      <c r="F133" s="20"/>
      <c r="G133" s="21"/>
      <c r="H133" s="21"/>
      <c r="I133" s="40"/>
      <c r="J133" s="40"/>
      <c r="K133" s="15" t="str">
        <f aca="false">IF(G133="","",G133*I133-J133)</f>
        <v/>
      </c>
      <c r="L133" s="15" t="str">
        <f aca="false">IF(K133="","",K133*Ringkasan!$M$6)</f>
        <v/>
      </c>
      <c r="M133" s="15" t="str">
        <f aca="false">IF(K133="","",K133+L133)</f>
        <v/>
      </c>
      <c r="N133" s="39"/>
      <c r="O133" s="40"/>
    </row>
    <row r="134" customFormat="false" ht="15.75" hidden="false" customHeight="true" outlineLevel="0" collapsed="false">
      <c r="A134" s="12" t="str">
        <f aca="false">IF(E134="","",ROW()-5)</f>
        <v/>
      </c>
      <c r="B134" s="39"/>
      <c r="C134" s="20"/>
      <c r="D134" s="20"/>
      <c r="E134" s="20"/>
      <c r="F134" s="20"/>
      <c r="G134" s="21"/>
      <c r="H134" s="21"/>
      <c r="I134" s="40"/>
      <c r="J134" s="40"/>
      <c r="K134" s="15" t="str">
        <f aca="false">IF(G134="","",G134*I134-J134)</f>
        <v/>
      </c>
      <c r="L134" s="15" t="str">
        <f aca="false">IF(K134="","",K134*Ringkasan!$M$6)</f>
        <v/>
      </c>
      <c r="M134" s="15" t="str">
        <f aca="false">IF(K134="","",K134+L134)</f>
        <v/>
      </c>
      <c r="N134" s="39"/>
      <c r="O134" s="40"/>
    </row>
    <row r="135" customFormat="false" ht="15.75" hidden="false" customHeight="true" outlineLevel="0" collapsed="false">
      <c r="A135" s="12" t="str">
        <f aca="false">IF(E135="","",ROW()-5)</f>
        <v/>
      </c>
      <c r="B135" s="39"/>
      <c r="C135" s="20"/>
      <c r="D135" s="20"/>
      <c r="E135" s="20"/>
      <c r="F135" s="20"/>
      <c r="G135" s="21"/>
      <c r="H135" s="21"/>
      <c r="I135" s="40"/>
      <c r="J135" s="40"/>
      <c r="K135" s="15" t="str">
        <f aca="false">IF(G135="","",G135*I135-J135)</f>
        <v/>
      </c>
      <c r="L135" s="15" t="str">
        <f aca="false">IF(K135="","",K135*Ringkasan!$M$6)</f>
        <v/>
      </c>
      <c r="M135" s="15" t="str">
        <f aca="false">IF(K135="","",K135+L135)</f>
        <v/>
      </c>
      <c r="N135" s="39"/>
      <c r="O135" s="40"/>
    </row>
    <row r="136" customFormat="false" ht="15.75" hidden="false" customHeight="true" outlineLevel="0" collapsed="false">
      <c r="A136" s="12" t="str">
        <f aca="false">IF(E136="","",ROW()-5)</f>
        <v/>
      </c>
      <c r="B136" s="39"/>
      <c r="C136" s="20"/>
      <c r="D136" s="20"/>
      <c r="E136" s="20"/>
      <c r="F136" s="20"/>
      <c r="G136" s="21"/>
      <c r="H136" s="21"/>
      <c r="I136" s="40"/>
      <c r="J136" s="40"/>
      <c r="K136" s="15" t="str">
        <f aca="false">IF(G136="","",G136*I136-J136)</f>
        <v/>
      </c>
      <c r="L136" s="15" t="str">
        <f aca="false">IF(K136="","",K136*Ringkasan!$M$6)</f>
        <v/>
      </c>
      <c r="M136" s="15" t="str">
        <f aca="false">IF(K136="","",K136+L136)</f>
        <v/>
      </c>
      <c r="N136" s="39"/>
      <c r="O136" s="40"/>
    </row>
    <row r="137" customFormat="false" ht="15.75" hidden="false" customHeight="true" outlineLevel="0" collapsed="false">
      <c r="A137" s="12" t="str">
        <f aca="false">IF(E137="","",ROW()-5)</f>
        <v/>
      </c>
      <c r="B137" s="39"/>
      <c r="C137" s="20"/>
      <c r="D137" s="20"/>
      <c r="E137" s="20"/>
      <c r="F137" s="20"/>
      <c r="G137" s="21"/>
      <c r="H137" s="21"/>
      <c r="I137" s="40"/>
      <c r="J137" s="40"/>
      <c r="K137" s="15" t="str">
        <f aca="false">IF(G137="","",G137*I137-J137)</f>
        <v/>
      </c>
      <c r="L137" s="15" t="str">
        <f aca="false">IF(K137="","",K137*Ringkasan!$M$6)</f>
        <v/>
      </c>
      <c r="M137" s="15" t="str">
        <f aca="false">IF(K137="","",K137+L137)</f>
        <v/>
      </c>
      <c r="N137" s="39"/>
      <c r="O137" s="40"/>
    </row>
    <row r="138" customFormat="false" ht="15.75" hidden="false" customHeight="true" outlineLevel="0" collapsed="false">
      <c r="A138" s="12" t="str">
        <f aca="false">IF(E138="","",ROW()-5)</f>
        <v/>
      </c>
      <c r="B138" s="39"/>
      <c r="C138" s="20"/>
      <c r="D138" s="20"/>
      <c r="E138" s="20"/>
      <c r="F138" s="20"/>
      <c r="G138" s="21"/>
      <c r="H138" s="21"/>
      <c r="I138" s="40"/>
      <c r="J138" s="40"/>
      <c r="K138" s="15" t="str">
        <f aca="false">IF(G138="","",G138*I138-J138)</f>
        <v/>
      </c>
      <c r="L138" s="15" t="str">
        <f aca="false">IF(K138="","",K138*Ringkasan!$M$6)</f>
        <v/>
      </c>
      <c r="M138" s="15" t="str">
        <f aca="false">IF(K138="","",K138+L138)</f>
        <v/>
      </c>
      <c r="N138" s="39"/>
      <c r="O138" s="40"/>
    </row>
    <row r="139" customFormat="false" ht="15.75" hidden="false" customHeight="true" outlineLevel="0" collapsed="false">
      <c r="A139" s="12" t="str">
        <f aca="false">IF(E139="","",ROW()-5)</f>
        <v/>
      </c>
      <c r="B139" s="39"/>
      <c r="C139" s="20"/>
      <c r="D139" s="20"/>
      <c r="E139" s="20"/>
      <c r="F139" s="20"/>
      <c r="G139" s="21"/>
      <c r="H139" s="21"/>
      <c r="I139" s="40"/>
      <c r="J139" s="40"/>
      <c r="K139" s="15" t="str">
        <f aca="false">IF(G139="","",G139*I139-J139)</f>
        <v/>
      </c>
      <c r="L139" s="15" t="str">
        <f aca="false">IF(K139="","",K139*Ringkasan!$M$6)</f>
        <v/>
      </c>
      <c r="M139" s="15" t="str">
        <f aca="false">IF(K139="","",K139+L139)</f>
        <v/>
      </c>
      <c r="N139" s="39"/>
      <c r="O139" s="40"/>
    </row>
    <row r="140" customFormat="false" ht="15.75" hidden="false" customHeight="true" outlineLevel="0" collapsed="false">
      <c r="A140" s="12" t="str">
        <f aca="false">IF(E140="","",ROW()-5)</f>
        <v/>
      </c>
      <c r="B140" s="39"/>
      <c r="C140" s="20"/>
      <c r="D140" s="20"/>
      <c r="E140" s="20"/>
      <c r="F140" s="20"/>
      <c r="G140" s="21"/>
      <c r="H140" s="21"/>
      <c r="I140" s="40"/>
      <c r="J140" s="40"/>
      <c r="K140" s="15" t="str">
        <f aca="false">IF(G140="","",G140*I140-J140)</f>
        <v/>
      </c>
      <c r="L140" s="15" t="str">
        <f aca="false">IF(K140="","",K140*Ringkasan!$M$6)</f>
        <v/>
      </c>
      <c r="M140" s="15" t="str">
        <f aca="false">IF(K140="","",K140+L140)</f>
        <v/>
      </c>
      <c r="N140" s="39"/>
      <c r="O140" s="40"/>
    </row>
    <row r="141" customFormat="false" ht="15.75" hidden="false" customHeight="true" outlineLevel="0" collapsed="false">
      <c r="A141" s="12" t="str">
        <f aca="false">IF(E141="","",ROW()-5)</f>
        <v/>
      </c>
      <c r="B141" s="39"/>
      <c r="C141" s="20"/>
      <c r="D141" s="20"/>
      <c r="E141" s="20"/>
      <c r="F141" s="20"/>
      <c r="G141" s="21"/>
      <c r="H141" s="21"/>
      <c r="I141" s="40"/>
      <c r="J141" s="40"/>
      <c r="K141" s="15" t="str">
        <f aca="false">IF(G141="","",G141*I141-J141)</f>
        <v/>
      </c>
      <c r="L141" s="15" t="str">
        <f aca="false">IF(K141="","",K141*Ringkasan!$M$6)</f>
        <v/>
      </c>
      <c r="M141" s="15" t="str">
        <f aca="false">IF(K141="","",K141+L141)</f>
        <v/>
      </c>
      <c r="N141" s="39"/>
      <c r="O141" s="40"/>
    </row>
    <row r="142" customFormat="false" ht="15.75" hidden="false" customHeight="true" outlineLevel="0" collapsed="false">
      <c r="A142" s="12" t="str">
        <f aca="false">IF(E142="","",ROW()-5)</f>
        <v/>
      </c>
      <c r="B142" s="39"/>
      <c r="C142" s="20"/>
      <c r="D142" s="20"/>
      <c r="E142" s="20"/>
      <c r="F142" s="20"/>
      <c r="G142" s="21"/>
      <c r="H142" s="21"/>
      <c r="I142" s="40"/>
      <c r="J142" s="40"/>
      <c r="K142" s="15" t="str">
        <f aca="false">IF(G142="","",G142*I142-J142)</f>
        <v/>
      </c>
      <c r="L142" s="15" t="str">
        <f aca="false">IF(K142="","",K142*Ringkasan!$M$6)</f>
        <v/>
      </c>
      <c r="M142" s="15" t="str">
        <f aca="false">IF(K142="","",K142+L142)</f>
        <v/>
      </c>
      <c r="N142" s="39"/>
      <c r="O142" s="40"/>
    </row>
    <row r="143" customFormat="false" ht="15.75" hidden="false" customHeight="true" outlineLevel="0" collapsed="false">
      <c r="A143" s="12" t="str">
        <f aca="false">IF(E143="","",ROW()-5)</f>
        <v/>
      </c>
      <c r="B143" s="39"/>
      <c r="C143" s="20"/>
      <c r="D143" s="20"/>
      <c r="E143" s="20"/>
      <c r="F143" s="20"/>
      <c r="G143" s="21"/>
      <c r="H143" s="21"/>
      <c r="I143" s="40"/>
      <c r="J143" s="40"/>
      <c r="K143" s="15" t="str">
        <f aca="false">IF(G143="","",G143*I143-J143)</f>
        <v/>
      </c>
      <c r="L143" s="15" t="str">
        <f aca="false">IF(K143="","",K143*Ringkasan!$M$6)</f>
        <v/>
      </c>
      <c r="M143" s="15" t="str">
        <f aca="false">IF(K143="","",K143+L143)</f>
        <v/>
      </c>
      <c r="N143" s="39"/>
      <c r="O143" s="40"/>
    </row>
    <row r="144" customFormat="false" ht="15.75" hidden="false" customHeight="true" outlineLevel="0" collapsed="false">
      <c r="A144" s="12" t="str">
        <f aca="false">IF(E144="","",ROW()-5)</f>
        <v/>
      </c>
      <c r="B144" s="39"/>
      <c r="C144" s="20"/>
      <c r="D144" s="20"/>
      <c r="E144" s="20"/>
      <c r="F144" s="20"/>
      <c r="G144" s="21"/>
      <c r="H144" s="21"/>
      <c r="I144" s="40"/>
      <c r="J144" s="40"/>
      <c r="K144" s="15" t="str">
        <f aca="false">IF(G144="","",G144*I144-J144)</f>
        <v/>
      </c>
      <c r="L144" s="15" t="str">
        <f aca="false">IF(K144="","",K144*Ringkasan!$M$6)</f>
        <v/>
      </c>
      <c r="M144" s="15" t="str">
        <f aca="false">IF(K144="","",K144+L144)</f>
        <v/>
      </c>
      <c r="N144" s="39"/>
      <c r="O144" s="40"/>
    </row>
    <row r="145" customFormat="false" ht="15.75" hidden="false" customHeight="true" outlineLevel="0" collapsed="false">
      <c r="A145" s="12" t="str">
        <f aca="false">IF(E145="","",ROW()-5)</f>
        <v/>
      </c>
      <c r="B145" s="39"/>
      <c r="C145" s="20"/>
      <c r="D145" s="20"/>
      <c r="E145" s="20"/>
      <c r="F145" s="20"/>
      <c r="G145" s="21"/>
      <c r="H145" s="21"/>
      <c r="I145" s="40"/>
      <c r="J145" s="40"/>
      <c r="K145" s="15" t="str">
        <f aca="false">IF(G145="","",G145*I145-J145)</f>
        <v/>
      </c>
      <c r="L145" s="15" t="str">
        <f aca="false">IF(K145="","",K145*Ringkasan!$M$6)</f>
        <v/>
      </c>
      <c r="M145" s="15" t="str">
        <f aca="false">IF(K145="","",K145+L145)</f>
        <v/>
      </c>
      <c r="N145" s="39"/>
      <c r="O145" s="40"/>
    </row>
    <row r="146" customFormat="false" ht="15.75" hidden="false" customHeight="true" outlineLevel="0" collapsed="false">
      <c r="A146" s="12" t="str">
        <f aca="false">IF(E146="","",ROW()-5)</f>
        <v/>
      </c>
      <c r="B146" s="39"/>
      <c r="C146" s="20"/>
      <c r="D146" s="20"/>
      <c r="E146" s="20"/>
      <c r="F146" s="20"/>
      <c r="G146" s="21"/>
      <c r="H146" s="21"/>
      <c r="I146" s="40"/>
      <c r="J146" s="40"/>
      <c r="K146" s="15" t="str">
        <f aca="false">IF(G146="","",G146*I146-J146)</f>
        <v/>
      </c>
      <c r="L146" s="15" t="str">
        <f aca="false">IF(K146="","",K146*Ringkasan!$M$6)</f>
        <v/>
      </c>
      <c r="M146" s="15" t="str">
        <f aca="false">IF(K146="","",K146+L146)</f>
        <v/>
      </c>
      <c r="N146" s="39"/>
      <c r="O146" s="40"/>
    </row>
    <row r="147" customFormat="false" ht="15.75" hidden="false" customHeight="true" outlineLevel="0" collapsed="false">
      <c r="A147" s="12" t="str">
        <f aca="false">IF(E147="","",ROW()-5)</f>
        <v/>
      </c>
      <c r="B147" s="39"/>
      <c r="C147" s="20"/>
      <c r="D147" s="20"/>
      <c r="E147" s="20"/>
      <c r="F147" s="20"/>
      <c r="G147" s="21"/>
      <c r="H147" s="21"/>
      <c r="I147" s="40"/>
      <c r="J147" s="40"/>
      <c r="K147" s="15" t="str">
        <f aca="false">IF(G147="","",G147*I147-J147)</f>
        <v/>
      </c>
      <c r="L147" s="15" t="str">
        <f aca="false">IF(K147="","",K147*Ringkasan!$M$6)</f>
        <v/>
      </c>
      <c r="M147" s="15" t="str">
        <f aca="false">IF(K147="","",K147+L147)</f>
        <v/>
      </c>
      <c r="N147" s="39"/>
      <c r="O147" s="40"/>
    </row>
    <row r="148" customFormat="false" ht="15.75" hidden="false" customHeight="true" outlineLevel="0" collapsed="false">
      <c r="A148" s="12" t="str">
        <f aca="false">IF(E148="","",ROW()-5)</f>
        <v/>
      </c>
      <c r="B148" s="39"/>
      <c r="C148" s="20"/>
      <c r="D148" s="20"/>
      <c r="E148" s="20"/>
      <c r="F148" s="20"/>
      <c r="G148" s="21"/>
      <c r="H148" s="21"/>
      <c r="I148" s="40"/>
      <c r="J148" s="40"/>
      <c r="K148" s="15" t="str">
        <f aca="false">IF(G148="","",G148*I148-J148)</f>
        <v/>
      </c>
      <c r="L148" s="15" t="str">
        <f aca="false">IF(K148="","",K148*Ringkasan!$M$6)</f>
        <v/>
      </c>
      <c r="M148" s="15" t="str">
        <f aca="false">IF(K148="","",K148+L148)</f>
        <v/>
      </c>
      <c r="N148" s="39"/>
      <c r="O148" s="40"/>
    </row>
    <row r="149" customFormat="false" ht="15.75" hidden="false" customHeight="true" outlineLevel="0" collapsed="false">
      <c r="A149" s="12" t="str">
        <f aca="false">IF(E149="","",ROW()-5)</f>
        <v/>
      </c>
      <c r="B149" s="39"/>
      <c r="C149" s="20"/>
      <c r="D149" s="20"/>
      <c r="E149" s="20"/>
      <c r="F149" s="20"/>
      <c r="G149" s="21"/>
      <c r="H149" s="21"/>
      <c r="I149" s="40"/>
      <c r="J149" s="40"/>
      <c r="K149" s="15" t="str">
        <f aca="false">IF(G149="","",G149*I149-J149)</f>
        <v/>
      </c>
      <c r="L149" s="15" t="str">
        <f aca="false">IF(K149="","",K149*Ringkasan!$M$6)</f>
        <v/>
      </c>
      <c r="M149" s="15" t="str">
        <f aca="false">IF(K149="","",K149+L149)</f>
        <v/>
      </c>
      <c r="N149" s="39"/>
      <c r="O149" s="40"/>
    </row>
    <row r="150" customFormat="false" ht="15.75" hidden="false" customHeight="true" outlineLevel="0" collapsed="false">
      <c r="A150" s="12" t="str">
        <f aca="false">IF(E150="","",ROW()-5)</f>
        <v/>
      </c>
      <c r="B150" s="39"/>
      <c r="C150" s="20"/>
      <c r="D150" s="20"/>
      <c r="E150" s="20"/>
      <c r="F150" s="20"/>
      <c r="G150" s="21"/>
      <c r="H150" s="21"/>
      <c r="I150" s="40"/>
      <c r="J150" s="40"/>
      <c r="K150" s="15" t="str">
        <f aca="false">IF(G150="","",G150*I150-J150)</f>
        <v/>
      </c>
      <c r="L150" s="15" t="str">
        <f aca="false">IF(K150="","",K150*Ringkasan!$M$6)</f>
        <v/>
      </c>
      <c r="M150" s="15" t="str">
        <f aca="false">IF(K150="","",K150+L150)</f>
        <v/>
      </c>
      <c r="N150" s="39"/>
      <c r="O150" s="40"/>
    </row>
    <row r="151" customFormat="false" ht="15.75" hidden="false" customHeight="true" outlineLevel="0" collapsed="false">
      <c r="A151" s="12" t="str">
        <f aca="false">IF(E151="","",ROW()-5)</f>
        <v/>
      </c>
      <c r="B151" s="39"/>
      <c r="C151" s="20"/>
      <c r="D151" s="20"/>
      <c r="E151" s="20"/>
      <c r="F151" s="20"/>
      <c r="G151" s="21"/>
      <c r="H151" s="21"/>
      <c r="I151" s="40"/>
      <c r="J151" s="40"/>
      <c r="K151" s="15" t="str">
        <f aca="false">IF(G151="","",G151*I151-J151)</f>
        <v/>
      </c>
      <c r="L151" s="15" t="str">
        <f aca="false">IF(K151="","",K151*Ringkasan!$M$6)</f>
        <v/>
      </c>
      <c r="M151" s="15" t="str">
        <f aca="false">IF(K151="","",K151+L151)</f>
        <v/>
      </c>
      <c r="N151" s="39"/>
      <c r="O151" s="40"/>
    </row>
    <row r="152" customFormat="false" ht="15.75" hidden="false" customHeight="true" outlineLevel="0" collapsed="false">
      <c r="A152" s="12" t="str">
        <f aca="false">IF(E152="","",ROW()-5)</f>
        <v/>
      </c>
      <c r="B152" s="39"/>
      <c r="C152" s="20"/>
      <c r="D152" s="20"/>
      <c r="E152" s="20"/>
      <c r="F152" s="20"/>
      <c r="G152" s="21"/>
      <c r="H152" s="21"/>
      <c r="I152" s="40"/>
      <c r="J152" s="40"/>
      <c r="K152" s="15" t="str">
        <f aca="false">IF(G152="","",G152*I152-J152)</f>
        <v/>
      </c>
      <c r="L152" s="15" t="str">
        <f aca="false">IF(K152="","",K152*Ringkasan!$M$6)</f>
        <v/>
      </c>
      <c r="M152" s="15" t="str">
        <f aca="false">IF(K152="","",K152+L152)</f>
        <v/>
      </c>
      <c r="N152" s="39"/>
      <c r="O152" s="40"/>
    </row>
    <row r="153" customFormat="false" ht="15.75" hidden="false" customHeight="true" outlineLevel="0" collapsed="false">
      <c r="A153" s="12" t="str">
        <f aca="false">IF(E153="","",ROW()-5)</f>
        <v/>
      </c>
      <c r="B153" s="39"/>
      <c r="C153" s="20"/>
      <c r="D153" s="20"/>
      <c r="E153" s="20"/>
      <c r="F153" s="20"/>
      <c r="G153" s="21"/>
      <c r="H153" s="21"/>
      <c r="I153" s="40"/>
      <c r="J153" s="40"/>
      <c r="K153" s="15" t="str">
        <f aca="false">IF(G153="","",G153*I153-J153)</f>
        <v/>
      </c>
      <c r="L153" s="15" t="str">
        <f aca="false">IF(K153="","",K153*Ringkasan!$M$6)</f>
        <v/>
      </c>
      <c r="M153" s="15" t="str">
        <f aca="false">IF(K153="","",K153+L153)</f>
        <v/>
      </c>
      <c r="N153" s="39"/>
      <c r="O153" s="40"/>
    </row>
    <row r="154" customFormat="false" ht="15.75" hidden="false" customHeight="true" outlineLevel="0" collapsed="false">
      <c r="A154" s="12" t="str">
        <f aca="false">IF(E154="","",ROW()-5)</f>
        <v/>
      </c>
      <c r="B154" s="39"/>
      <c r="C154" s="20"/>
      <c r="D154" s="20"/>
      <c r="E154" s="20"/>
      <c r="F154" s="20"/>
      <c r="G154" s="21"/>
      <c r="H154" s="21"/>
      <c r="I154" s="40"/>
      <c r="J154" s="40"/>
      <c r="K154" s="15" t="str">
        <f aca="false">IF(G154="","",G154*I154-J154)</f>
        <v/>
      </c>
      <c r="L154" s="15" t="str">
        <f aca="false">IF(K154="","",K154*Ringkasan!$M$6)</f>
        <v/>
      </c>
      <c r="M154" s="15" t="str">
        <f aca="false">IF(K154="","",K154+L154)</f>
        <v/>
      </c>
      <c r="N154" s="39"/>
      <c r="O154" s="40"/>
    </row>
    <row r="155" customFormat="false" ht="15.75" hidden="false" customHeight="true" outlineLevel="0" collapsed="false">
      <c r="A155" s="12" t="str">
        <f aca="false">IF(E155="","",ROW()-5)</f>
        <v/>
      </c>
      <c r="B155" s="39"/>
      <c r="C155" s="20"/>
      <c r="D155" s="20"/>
      <c r="E155" s="20"/>
      <c r="F155" s="20"/>
      <c r="G155" s="21"/>
      <c r="H155" s="21"/>
      <c r="I155" s="40"/>
      <c r="J155" s="40"/>
      <c r="K155" s="15" t="str">
        <f aca="false">IF(G155="","",G155*I155-J155)</f>
        <v/>
      </c>
      <c r="L155" s="15" t="str">
        <f aca="false">IF(K155="","",K155*Ringkasan!$M$6)</f>
        <v/>
      </c>
      <c r="M155" s="15" t="str">
        <f aca="false">IF(K155="","",K155+L155)</f>
        <v/>
      </c>
      <c r="N155" s="39"/>
      <c r="O155" s="40"/>
    </row>
    <row r="156" customFormat="false" ht="15.75" hidden="false" customHeight="true" outlineLevel="0" collapsed="false">
      <c r="A156" s="12" t="str">
        <f aca="false">IF(E156="","",ROW()-5)</f>
        <v/>
      </c>
      <c r="B156" s="39"/>
      <c r="C156" s="20"/>
      <c r="D156" s="20"/>
      <c r="E156" s="20"/>
      <c r="F156" s="20"/>
      <c r="G156" s="21"/>
      <c r="H156" s="21"/>
      <c r="I156" s="40"/>
      <c r="J156" s="40"/>
      <c r="K156" s="15" t="str">
        <f aca="false">IF(G156="","",G156*I156-J156)</f>
        <v/>
      </c>
      <c r="L156" s="15" t="str">
        <f aca="false">IF(K156="","",K156*Ringkasan!$M$6)</f>
        <v/>
      </c>
      <c r="M156" s="15" t="str">
        <f aca="false">IF(K156="","",K156+L156)</f>
        <v/>
      </c>
      <c r="N156" s="39"/>
      <c r="O156" s="40"/>
    </row>
    <row r="157" customFormat="false" ht="15.75" hidden="false" customHeight="true" outlineLevel="0" collapsed="false">
      <c r="A157" s="12" t="str">
        <f aca="false">IF(E157="","",ROW()-5)</f>
        <v/>
      </c>
      <c r="B157" s="39"/>
      <c r="C157" s="20"/>
      <c r="D157" s="20"/>
      <c r="E157" s="20"/>
      <c r="F157" s="20"/>
      <c r="G157" s="21"/>
      <c r="H157" s="21"/>
      <c r="I157" s="40"/>
      <c r="J157" s="40"/>
      <c r="K157" s="15" t="str">
        <f aca="false">IF(G157="","",G157*I157-J157)</f>
        <v/>
      </c>
      <c r="L157" s="15" t="str">
        <f aca="false">IF(K157="","",K157*Ringkasan!$M$6)</f>
        <v/>
      </c>
      <c r="M157" s="15" t="str">
        <f aca="false">IF(K157="","",K157+L157)</f>
        <v/>
      </c>
      <c r="N157" s="39"/>
      <c r="O157" s="40"/>
    </row>
    <row r="158" customFormat="false" ht="15.75" hidden="false" customHeight="true" outlineLevel="0" collapsed="false">
      <c r="A158" s="12" t="str">
        <f aca="false">IF(E158="","",ROW()-5)</f>
        <v/>
      </c>
      <c r="B158" s="39"/>
      <c r="C158" s="20"/>
      <c r="D158" s="20"/>
      <c r="E158" s="20"/>
      <c r="F158" s="20"/>
      <c r="G158" s="21"/>
      <c r="H158" s="21"/>
      <c r="I158" s="40"/>
      <c r="J158" s="40"/>
      <c r="K158" s="15" t="str">
        <f aca="false">IF(G158="","",G158*I158-J158)</f>
        <v/>
      </c>
      <c r="L158" s="15" t="str">
        <f aca="false">IF(K158="","",K158*Ringkasan!$M$6)</f>
        <v/>
      </c>
      <c r="M158" s="15" t="str">
        <f aca="false">IF(K158="","",K158+L158)</f>
        <v/>
      </c>
      <c r="N158" s="39"/>
      <c r="O158" s="40"/>
    </row>
    <row r="159" customFormat="false" ht="15.75" hidden="false" customHeight="true" outlineLevel="0" collapsed="false">
      <c r="A159" s="12" t="str">
        <f aca="false">IF(E159="","",ROW()-5)</f>
        <v/>
      </c>
      <c r="B159" s="39"/>
      <c r="C159" s="20"/>
      <c r="D159" s="20"/>
      <c r="E159" s="20"/>
      <c r="F159" s="20"/>
      <c r="G159" s="21"/>
      <c r="H159" s="21"/>
      <c r="I159" s="40"/>
      <c r="J159" s="40"/>
      <c r="K159" s="15" t="str">
        <f aca="false">IF(G159="","",G159*I159-J159)</f>
        <v/>
      </c>
      <c r="L159" s="15" t="str">
        <f aca="false">IF(K159="","",K159*Ringkasan!$M$6)</f>
        <v/>
      </c>
      <c r="M159" s="15" t="str">
        <f aca="false">IF(K159="","",K159+L159)</f>
        <v/>
      </c>
      <c r="N159" s="39"/>
      <c r="O159" s="40"/>
    </row>
    <row r="160" customFormat="false" ht="15.75" hidden="false" customHeight="true" outlineLevel="0" collapsed="false">
      <c r="A160" s="12" t="str">
        <f aca="false">IF(E160="","",ROW()-5)</f>
        <v/>
      </c>
      <c r="B160" s="39"/>
      <c r="C160" s="20"/>
      <c r="D160" s="20"/>
      <c r="E160" s="20"/>
      <c r="F160" s="20"/>
      <c r="G160" s="21"/>
      <c r="H160" s="21"/>
      <c r="I160" s="40"/>
      <c r="J160" s="40"/>
      <c r="K160" s="15" t="str">
        <f aca="false">IF(G160="","",G160*I160-J160)</f>
        <v/>
      </c>
      <c r="L160" s="15" t="str">
        <f aca="false">IF(K160="","",K160*Ringkasan!$M$6)</f>
        <v/>
      </c>
      <c r="M160" s="15" t="str">
        <f aca="false">IF(K160="","",K160+L160)</f>
        <v/>
      </c>
      <c r="N160" s="39"/>
      <c r="O160" s="40"/>
    </row>
    <row r="161" customFormat="false" ht="15.75" hidden="false" customHeight="true" outlineLevel="0" collapsed="false">
      <c r="A161" s="12" t="str">
        <f aca="false">IF(E161="","",ROW()-5)</f>
        <v/>
      </c>
      <c r="B161" s="39"/>
      <c r="C161" s="20"/>
      <c r="D161" s="20"/>
      <c r="E161" s="20"/>
      <c r="F161" s="20"/>
      <c r="G161" s="21"/>
      <c r="H161" s="21"/>
      <c r="I161" s="40"/>
      <c r="J161" s="40"/>
      <c r="K161" s="15" t="str">
        <f aca="false">IF(G161="","",G161*I161-J161)</f>
        <v/>
      </c>
      <c r="L161" s="15" t="str">
        <f aca="false">IF(K161="","",K161*Ringkasan!$M$6)</f>
        <v/>
      </c>
      <c r="M161" s="15" t="str">
        <f aca="false">IF(K161="","",K161+L161)</f>
        <v/>
      </c>
      <c r="N161" s="39"/>
      <c r="O161" s="40"/>
    </row>
    <row r="162" customFormat="false" ht="15.75" hidden="false" customHeight="true" outlineLevel="0" collapsed="false">
      <c r="A162" s="12" t="str">
        <f aca="false">IF(E162="","",ROW()-5)</f>
        <v/>
      </c>
      <c r="B162" s="39"/>
      <c r="C162" s="20"/>
      <c r="D162" s="20"/>
      <c r="E162" s="20"/>
      <c r="F162" s="20"/>
      <c r="G162" s="21"/>
      <c r="H162" s="21"/>
      <c r="I162" s="40"/>
      <c r="J162" s="40"/>
      <c r="K162" s="15" t="str">
        <f aca="false">IF(G162="","",G162*I162-J162)</f>
        <v/>
      </c>
      <c r="L162" s="15" t="str">
        <f aca="false">IF(K162="","",K162*Ringkasan!$M$6)</f>
        <v/>
      </c>
      <c r="M162" s="15" t="str">
        <f aca="false">IF(K162="","",K162+L162)</f>
        <v/>
      </c>
      <c r="N162" s="39"/>
      <c r="O162" s="40"/>
    </row>
    <row r="163" customFormat="false" ht="15.75" hidden="false" customHeight="true" outlineLevel="0" collapsed="false">
      <c r="A163" s="12" t="str">
        <f aca="false">IF(E163="","",ROW()-5)</f>
        <v/>
      </c>
      <c r="B163" s="39"/>
      <c r="C163" s="20"/>
      <c r="D163" s="20"/>
      <c r="E163" s="20"/>
      <c r="F163" s="20"/>
      <c r="G163" s="21"/>
      <c r="H163" s="21"/>
      <c r="I163" s="40"/>
      <c r="J163" s="40"/>
      <c r="K163" s="15" t="str">
        <f aca="false">IF(G163="","",G163*I163-J163)</f>
        <v/>
      </c>
      <c r="L163" s="15" t="str">
        <f aca="false">IF(K163="","",K163*Ringkasan!$M$6)</f>
        <v/>
      </c>
      <c r="M163" s="15" t="str">
        <f aca="false">IF(K163="","",K163+L163)</f>
        <v/>
      </c>
      <c r="N163" s="39"/>
      <c r="O163" s="40"/>
    </row>
    <row r="164" customFormat="false" ht="15.75" hidden="false" customHeight="true" outlineLevel="0" collapsed="false">
      <c r="A164" s="12" t="str">
        <f aca="false">IF(E164="","",ROW()-5)</f>
        <v/>
      </c>
      <c r="B164" s="39"/>
      <c r="C164" s="20"/>
      <c r="D164" s="20"/>
      <c r="E164" s="20"/>
      <c r="F164" s="20"/>
      <c r="G164" s="21"/>
      <c r="H164" s="21"/>
      <c r="I164" s="40"/>
      <c r="J164" s="40"/>
      <c r="K164" s="15" t="str">
        <f aca="false">IF(G164="","",G164*I164-J164)</f>
        <v/>
      </c>
      <c r="L164" s="15" t="str">
        <f aca="false">IF(K164="","",K164*Ringkasan!$M$6)</f>
        <v/>
      </c>
      <c r="M164" s="15" t="str">
        <f aca="false">IF(K164="","",K164+L164)</f>
        <v/>
      </c>
      <c r="N164" s="39"/>
      <c r="O164" s="40"/>
    </row>
    <row r="165" customFormat="false" ht="15.75" hidden="false" customHeight="true" outlineLevel="0" collapsed="false">
      <c r="A165" s="12" t="str">
        <f aca="false">IF(E165="","",ROW()-5)</f>
        <v/>
      </c>
      <c r="B165" s="39"/>
      <c r="C165" s="20"/>
      <c r="D165" s="20"/>
      <c r="E165" s="20"/>
      <c r="F165" s="20"/>
      <c r="G165" s="21"/>
      <c r="H165" s="21"/>
      <c r="I165" s="40"/>
      <c r="J165" s="40"/>
      <c r="K165" s="15" t="str">
        <f aca="false">IF(G165="","",G165*I165-J165)</f>
        <v/>
      </c>
      <c r="L165" s="15" t="str">
        <f aca="false">IF(K165="","",K165*Ringkasan!$M$6)</f>
        <v/>
      </c>
      <c r="M165" s="15" t="str">
        <f aca="false">IF(K165="","",K165+L165)</f>
        <v/>
      </c>
      <c r="N165" s="39"/>
      <c r="O165" s="40"/>
    </row>
    <row r="166" customFormat="false" ht="15.75" hidden="false" customHeight="true" outlineLevel="0" collapsed="false">
      <c r="A166" s="12" t="str">
        <f aca="false">IF(E166="","",ROW()-5)</f>
        <v/>
      </c>
      <c r="B166" s="39"/>
      <c r="C166" s="20"/>
      <c r="D166" s="20"/>
      <c r="E166" s="20"/>
      <c r="F166" s="20"/>
      <c r="G166" s="21"/>
      <c r="H166" s="21"/>
      <c r="I166" s="40"/>
      <c r="J166" s="40"/>
      <c r="K166" s="15" t="str">
        <f aca="false">IF(G166="","",G166*I166-J166)</f>
        <v/>
      </c>
      <c r="L166" s="15" t="str">
        <f aca="false">IF(K166="","",K166*Ringkasan!$M$6)</f>
        <v/>
      </c>
      <c r="M166" s="15" t="str">
        <f aca="false">IF(K166="","",K166+L166)</f>
        <v/>
      </c>
      <c r="N166" s="39"/>
      <c r="O166" s="40"/>
    </row>
    <row r="167" customFormat="false" ht="15.75" hidden="false" customHeight="true" outlineLevel="0" collapsed="false">
      <c r="A167" s="12" t="str">
        <f aca="false">IF(E167="","",ROW()-5)</f>
        <v/>
      </c>
      <c r="B167" s="39"/>
      <c r="C167" s="20"/>
      <c r="D167" s="20"/>
      <c r="E167" s="20"/>
      <c r="F167" s="20"/>
      <c r="G167" s="21"/>
      <c r="H167" s="21"/>
      <c r="I167" s="40"/>
      <c r="J167" s="40"/>
      <c r="K167" s="15" t="str">
        <f aca="false">IF(G167="","",G167*I167-J167)</f>
        <v/>
      </c>
      <c r="L167" s="15" t="str">
        <f aca="false">IF(K167="","",K167*Ringkasan!$M$6)</f>
        <v/>
      </c>
      <c r="M167" s="15" t="str">
        <f aca="false">IF(K167="","",K167+L167)</f>
        <v/>
      </c>
      <c r="N167" s="39"/>
      <c r="O167" s="40"/>
    </row>
    <row r="168" customFormat="false" ht="15.75" hidden="false" customHeight="true" outlineLevel="0" collapsed="false">
      <c r="A168" s="12" t="str">
        <f aca="false">IF(E168="","",ROW()-5)</f>
        <v/>
      </c>
      <c r="B168" s="39"/>
      <c r="C168" s="20"/>
      <c r="D168" s="20"/>
      <c r="E168" s="20"/>
      <c r="F168" s="20"/>
      <c r="G168" s="21"/>
      <c r="H168" s="21"/>
      <c r="I168" s="40"/>
      <c r="J168" s="40"/>
      <c r="K168" s="15" t="str">
        <f aca="false">IF(G168="","",G168*I168-J168)</f>
        <v/>
      </c>
      <c r="L168" s="15" t="str">
        <f aca="false">IF(K168="","",K168*Ringkasan!$M$6)</f>
        <v/>
      </c>
      <c r="M168" s="15" t="str">
        <f aca="false">IF(K168="","",K168+L168)</f>
        <v/>
      </c>
      <c r="N168" s="39"/>
      <c r="O168" s="40"/>
    </row>
    <row r="169" customFormat="false" ht="15.75" hidden="false" customHeight="true" outlineLevel="0" collapsed="false">
      <c r="A169" s="12" t="str">
        <f aca="false">IF(E169="","",ROW()-5)</f>
        <v/>
      </c>
      <c r="B169" s="39"/>
      <c r="C169" s="20"/>
      <c r="D169" s="20"/>
      <c r="E169" s="20"/>
      <c r="F169" s="20"/>
      <c r="G169" s="21"/>
      <c r="H169" s="21"/>
      <c r="I169" s="40"/>
      <c r="J169" s="40"/>
      <c r="K169" s="15" t="str">
        <f aca="false">IF(G169="","",G169*I169-J169)</f>
        <v/>
      </c>
      <c r="L169" s="15" t="str">
        <f aca="false">IF(K169="","",K169*Ringkasan!$M$6)</f>
        <v/>
      </c>
      <c r="M169" s="15" t="str">
        <f aca="false">IF(K169="","",K169+L169)</f>
        <v/>
      </c>
      <c r="N169" s="39"/>
      <c r="O169" s="40"/>
    </row>
    <row r="170" customFormat="false" ht="15.75" hidden="false" customHeight="true" outlineLevel="0" collapsed="false">
      <c r="A170" s="12" t="str">
        <f aca="false">IF(E170="","",ROW()-5)</f>
        <v/>
      </c>
      <c r="B170" s="39"/>
      <c r="C170" s="20"/>
      <c r="D170" s="20"/>
      <c r="E170" s="20"/>
      <c r="F170" s="20"/>
      <c r="G170" s="21"/>
      <c r="H170" s="21"/>
      <c r="I170" s="40"/>
      <c r="J170" s="40"/>
      <c r="K170" s="15" t="str">
        <f aca="false">IF(G170="","",G170*I170-J170)</f>
        <v/>
      </c>
      <c r="L170" s="15" t="str">
        <f aca="false">IF(K170="","",K170*Ringkasan!$M$6)</f>
        <v/>
      </c>
      <c r="M170" s="15" t="str">
        <f aca="false">IF(K170="","",K170+L170)</f>
        <v/>
      </c>
      <c r="N170" s="39"/>
      <c r="O170" s="40"/>
    </row>
    <row r="171" customFormat="false" ht="15.75" hidden="false" customHeight="true" outlineLevel="0" collapsed="false">
      <c r="A171" s="12" t="str">
        <f aca="false">IF(E171="","",ROW()-5)</f>
        <v/>
      </c>
      <c r="B171" s="39"/>
      <c r="C171" s="20"/>
      <c r="D171" s="20"/>
      <c r="E171" s="20"/>
      <c r="F171" s="20"/>
      <c r="G171" s="21"/>
      <c r="H171" s="21"/>
      <c r="I171" s="40"/>
      <c r="J171" s="40"/>
      <c r="K171" s="15" t="str">
        <f aca="false">IF(G171="","",G171*I171-J171)</f>
        <v/>
      </c>
      <c r="L171" s="15" t="str">
        <f aca="false">IF(K171="","",K171*Ringkasan!$M$6)</f>
        <v/>
      </c>
      <c r="M171" s="15" t="str">
        <f aca="false">IF(K171="","",K171+L171)</f>
        <v/>
      </c>
      <c r="N171" s="39"/>
      <c r="O171" s="40"/>
    </row>
    <row r="172" customFormat="false" ht="15.75" hidden="false" customHeight="true" outlineLevel="0" collapsed="false">
      <c r="A172" s="12" t="str">
        <f aca="false">IF(E172="","",ROW()-5)</f>
        <v/>
      </c>
      <c r="B172" s="39"/>
      <c r="C172" s="20"/>
      <c r="D172" s="20"/>
      <c r="E172" s="20"/>
      <c r="F172" s="20"/>
      <c r="G172" s="21"/>
      <c r="H172" s="21"/>
      <c r="I172" s="40"/>
      <c r="J172" s="40"/>
      <c r="K172" s="15" t="str">
        <f aca="false">IF(G172="","",G172*I172-J172)</f>
        <v/>
      </c>
      <c r="L172" s="15" t="str">
        <f aca="false">IF(K172="","",K172*Ringkasan!$M$6)</f>
        <v/>
      </c>
      <c r="M172" s="15" t="str">
        <f aca="false">IF(K172="","",K172+L172)</f>
        <v/>
      </c>
      <c r="N172" s="39"/>
      <c r="O172" s="40"/>
    </row>
    <row r="173" customFormat="false" ht="15.75" hidden="false" customHeight="true" outlineLevel="0" collapsed="false">
      <c r="A173" s="12" t="str">
        <f aca="false">IF(E173="","",ROW()-5)</f>
        <v/>
      </c>
      <c r="B173" s="39"/>
      <c r="C173" s="20"/>
      <c r="D173" s="20"/>
      <c r="E173" s="20"/>
      <c r="F173" s="20"/>
      <c r="G173" s="21"/>
      <c r="H173" s="21"/>
      <c r="I173" s="40"/>
      <c r="J173" s="40"/>
      <c r="K173" s="15" t="str">
        <f aca="false">IF(G173="","",G173*I173-J173)</f>
        <v/>
      </c>
      <c r="L173" s="15" t="str">
        <f aca="false">IF(K173="","",K173*Ringkasan!$M$6)</f>
        <v/>
      </c>
      <c r="M173" s="15" t="str">
        <f aca="false">IF(K173="","",K173+L173)</f>
        <v/>
      </c>
      <c r="N173" s="39"/>
      <c r="O173" s="40"/>
    </row>
    <row r="174" customFormat="false" ht="15.75" hidden="false" customHeight="true" outlineLevel="0" collapsed="false">
      <c r="A174" s="12" t="str">
        <f aca="false">IF(E174="","",ROW()-5)</f>
        <v/>
      </c>
      <c r="B174" s="39"/>
      <c r="C174" s="20"/>
      <c r="D174" s="20"/>
      <c r="E174" s="20"/>
      <c r="F174" s="20"/>
      <c r="G174" s="21"/>
      <c r="H174" s="21"/>
      <c r="I174" s="40"/>
      <c r="J174" s="40"/>
      <c r="K174" s="15" t="str">
        <f aca="false">IF(G174="","",G174*I174-J174)</f>
        <v/>
      </c>
      <c r="L174" s="15" t="str">
        <f aca="false">IF(K174="","",K174*Ringkasan!$M$6)</f>
        <v/>
      </c>
      <c r="M174" s="15" t="str">
        <f aca="false">IF(K174="","",K174+L174)</f>
        <v/>
      </c>
      <c r="N174" s="39"/>
      <c r="O174" s="40"/>
    </row>
    <row r="175" customFormat="false" ht="15.75" hidden="false" customHeight="true" outlineLevel="0" collapsed="false">
      <c r="A175" s="12" t="str">
        <f aca="false">IF(E175="","",ROW()-5)</f>
        <v/>
      </c>
      <c r="B175" s="39"/>
      <c r="C175" s="20"/>
      <c r="D175" s="20"/>
      <c r="E175" s="20"/>
      <c r="F175" s="20"/>
      <c r="G175" s="21"/>
      <c r="H175" s="21"/>
      <c r="I175" s="40"/>
      <c r="J175" s="40"/>
      <c r="K175" s="15" t="str">
        <f aca="false">IF(G175="","",G175*I175-J175)</f>
        <v/>
      </c>
      <c r="L175" s="15" t="str">
        <f aca="false">IF(K175="","",K175*Ringkasan!$M$6)</f>
        <v/>
      </c>
      <c r="M175" s="15" t="str">
        <f aca="false">IF(K175="","",K175+L175)</f>
        <v/>
      </c>
      <c r="N175" s="39"/>
      <c r="O175" s="40"/>
    </row>
    <row r="176" customFormat="false" ht="15.75" hidden="false" customHeight="true" outlineLevel="0" collapsed="false">
      <c r="A176" s="12" t="str">
        <f aca="false">IF(E176="","",ROW()-5)</f>
        <v/>
      </c>
      <c r="B176" s="39"/>
      <c r="C176" s="20"/>
      <c r="D176" s="20"/>
      <c r="E176" s="20"/>
      <c r="F176" s="20"/>
      <c r="G176" s="21"/>
      <c r="H176" s="21"/>
      <c r="I176" s="40"/>
      <c r="J176" s="40"/>
      <c r="K176" s="15" t="str">
        <f aca="false">IF(G176="","",G176*I176-J176)</f>
        <v/>
      </c>
      <c r="L176" s="15" t="str">
        <f aca="false">IF(K176="","",K176*Ringkasan!$M$6)</f>
        <v/>
      </c>
      <c r="M176" s="15" t="str">
        <f aca="false">IF(K176="","",K176+L176)</f>
        <v/>
      </c>
      <c r="N176" s="39"/>
      <c r="O176" s="40"/>
    </row>
    <row r="177" customFormat="false" ht="15.75" hidden="false" customHeight="true" outlineLevel="0" collapsed="false">
      <c r="A177" s="12" t="str">
        <f aca="false">IF(E177="","",ROW()-5)</f>
        <v/>
      </c>
      <c r="B177" s="39"/>
      <c r="C177" s="20"/>
      <c r="D177" s="20"/>
      <c r="E177" s="20"/>
      <c r="F177" s="20"/>
      <c r="G177" s="21"/>
      <c r="H177" s="21"/>
      <c r="I177" s="40"/>
      <c r="J177" s="40"/>
      <c r="K177" s="15" t="str">
        <f aca="false">IF(G177="","",G177*I177-J177)</f>
        <v/>
      </c>
      <c r="L177" s="15" t="str">
        <f aca="false">IF(K177="","",K177*Ringkasan!$M$6)</f>
        <v/>
      </c>
      <c r="M177" s="15" t="str">
        <f aca="false">IF(K177="","",K177+L177)</f>
        <v/>
      </c>
      <c r="N177" s="39"/>
      <c r="O177" s="40"/>
    </row>
    <row r="178" customFormat="false" ht="15.75" hidden="false" customHeight="true" outlineLevel="0" collapsed="false">
      <c r="A178" s="12" t="str">
        <f aca="false">IF(E178="","",ROW()-5)</f>
        <v/>
      </c>
      <c r="B178" s="39"/>
      <c r="C178" s="20"/>
      <c r="D178" s="20"/>
      <c r="E178" s="20"/>
      <c r="F178" s="20"/>
      <c r="G178" s="21"/>
      <c r="H178" s="21"/>
      <c r="I178" s="40"/>
      <c r="J178" s="40"/>
      <c r="K178" s="15" t="str">
        <f aca="false">IF(G178="","",G178*I178-J178)</f>
        <v/>
      </c>
      <c r="L178" s="15" t="str">
        <f aca="false">IF(K178="","",K178*Ringkasan!$M$6)</f>
        <v/>
      </c>
      <c r="M178" s="15" t="str">
        <f aca="false">IF(K178="","",K178+L178)</f>
        <v/>
      </c>
      <c r="N178" s="39"/>
      <c r="O178" s="40"/>
    </row>
    <row r="179" customFormat="false" ht="15.75" hidden="false" customHeight="true" outlineLevel="0" collapsed="false">
      <c r="A179" s="12" t="str">
        <f aca="false">IF(E179="","",ROW()-5)</f>
        <v/>
      </c>
      <c r="B179" s="39"/>
      <c r="C179" s="20"/>
      <c r="D179" s="20"/>
      <c r="E179" s="20"/>
      <c r="F179" s="20"/>
      <c r="G179" s="21"/>
      <c r="H179" s="21"/>
      <c r="I179" s="40"/>
      <c r="J179" s="40"/>
      <c r="K179" s="15" t="str">
        <f aca="false">IF(G179="","",G179*I179-J179)</f>
        <v/>
      </c>
      <c r="L179" s="15" t="str">
        <f aca="false">IF(K179="","",K179*Ringkasan!$M$6)</f>
        <v/>
      </c>
      <c r="M179" s="15" t="str">
        <f aca="false">IF(K179="","",K179+L179)</f>
        <v/>
      </c>
      <c r="N179" s="39"/>
      <c r="O179" s="40"/>
    </row>
    <row r="180" customFormat="false" ht="15.75" hidden="false" customHeight="true" outlineLevel="0" collapsed="false">
      <c r="A180" s="12" t="str">
        <f aca="false">IF(E180="","",ROW()-5)</f>
        <v/>
      </c>
      <c r="B180" s="39"/>
      <c r="C180" s="20"/>
      <c r="D180" s="20"/>
      <c r="E180" s="20"/>
      <c r="F180" s="20"/>
      <c r="G180" s="21"/>
      <c r="H180" s="21"/>
      <c r="I180" s="40"/>
      <c r="J180" s="40"/>
      <c r="K180" s="15" t="str">
        <f aca="false">IF(G180="","",G180*I180-J180)</f>
        <v/>
      </c>
      <c r="L180" s="15" t="str">
        <f aca="false">IF(K180="","",K180*Ringkasan!$M$6)</f>
        <v/>
      </c>
      <c r="M180" s="15" t="str">
        <f aca="false">IF(K180="","",K180+L180)</f>
        <v/>
      </c>
      <c r="N180" s="39"/>
      <c r="O180" s="40"/>
    </row>
    <row r="181" customFormat="false" ht="15.75" hidden="false" customHeight="true" outlineLevel="0" collapsed="false">
      <c r="A181" s="12" t="str">
        <f aca="false">IF(E181="","",ROW()-5)</f>
        <v/>
      </c>
      <c r="B181" s="39"/>
      <c r="C181" s="20"/>
      <c r="D181" s="20"/>
      <c r="E181" s="20"/>
      <c r="F181" s="20"/>
      <c r="G181" s="21"/>
      <c r="H181" s="21"/>
      <c r="I181" s="40"/>
      <c r="J181" s="40"/>
      <c r="K181" s="15" t="str">
        <f aca="false">IF(G181="","",G181*I181-J181)</f>
        <v/>
      </c>
      <c r="L181" s="15" t="str">
        <f aca="false">IF(K181="","",K181*Ringkasan!$M$6)</f>
        <v/>
      </c>
      <c r="M181" s="15" t="str">
        <f aca="false">IF(K181="","",K181+L181)</f>
        <v/>
      </c>
      <c r="N181" s="39"/>
      <c r="O181" s="40"/>
    </row>
    <row r="182" customFormat="false" ht="15.75" hidden="false" customHeight="true" outlineLevel="0" collapsed="false">
      <c r="A182" s="12" t="str">
        <f aca="false">IF(E182="","",ROW()-5)</f>
        <v/>
      </c>
      <c r="B182" s="39"/>
      <c r="C182" s="20"/>
      <c r="D182" s="20"/>
      <c r="E182" s="20"/>
      <c r="F182" s="20"/>
      <c r="G182" s="21"/>
      <c r="H182" s="21"/>
      <c r="I182" s="40"/>
      <c r="J182" s="40"/>
      <c r="K182" s="15" t="str">
        <f aca="false">IF(G182="","",G182*I182-J182)</f>
        <v/>
      </c>
      <c r="L182" s="15" t="str">
        <f aca="false">IF(K182="","",K182*Ringkasan!$M$6)</f>
        <v/>
      </c>
      <c r="M182" s="15" t="str">
        <f aca="false">IF(K182="","",K182+L182)</f>
        <v/>
      </c>
      <c r="N182" s="39"/>
      <c r="O182" s="40"/>
    </row>
    <row r="183" customFormat="false" ht="15.75" hidden="false" customHeight="true" outlineLevel="0" collapsed="false">
      <c r="A183" s="12" t="str">
        <f aca="false">IF(E183="","",ROW()-5)</f>
        <v/>
      </c>
      <c r="B183" s="39"/>
      <c r="C183" s="20"/>
      <c r="D183" s="20"/>
      <c r="E183" s="20"/>
      <c r="F183" s="20"/>
      <c r="G183" s="21"/>
      <c r="H183" s="21"/>
      <c r="I183" s="40"/>
      <c r="J183" s="40"/>
      <c r="K183" s="15" t="str">
        <f aca="false">IF(G183="","",G183*I183-J183)</f>
        <v/>
      </c>
      <c r="L183" s="15" t="str">
        <f aca="false">IF(K183="","",K183*Ringkasan!$M$6)</f>
        <v/>
      </c>
      <c r="M183" s="15" t="str">
        <f aca="false">IF(K183="","",K183+L183)</f>
        <v/>
      </c>
      <c r="N183" s="39"/>
      <c r="O183" s="40"/>
    </row>
    <row r="184" customFormat="false" ht="15.75" hidden="false" customHeight="true" outlineLevel="0" collapsed="false">
      <c r="A184" s="12" t="str">
        <f aca="false">IF(E184="","",ROW()-5)</f>
        <v/>
      </c>
      <c r="B184" s="39"/>
      <c r="C184" s="20"/>
      <c r="D184" s="20"/>
      <c r="E184" s="20"/>
      <c r="F184" s="20"/>
      <c r="G184" s="21"/>
      <c r="H184" s="21"/>
      <c r="I184" s="40"/>
      <c r="J184" s="40"/>
      <c r="K184" s="15" t="str">
        <f aca="false">IF(G184="","",G184*I184-J184)</f>
        <v/>
      </c>
      <c r="L184" s="15" t="str">
        <f aca="false">IF(K184="","",K184*Ringkasan!$M$6)</f>
        <v/>
      </c>
      <c r="M184" s="15" t="str">
        <f aca="false">IF(K184="","",K184+L184)</f>
        <v/>
      </c>
      <c r="N184" s="39"/>
      <c r="O184" s="40"/>
    </row>
    <row r="185" customFormat="false" ht="15.75" hidden="false" customHeight="true" outlineLevel="0" collapsed="false">
      <c r="A185" s="12" t="str">
        <f aca="false">IF(E185="","",ROW()-5)</f>
        <v/>
      </c>
      <c r="B185" s="39"/>
      <c r="C185" s="20"/>
      <c r="D185" s="20"/>
      <c r="E185" s="20"/>
      <c r="F185" s="20"/>
      <c r="G185" s="21"/>
      <c r="H185" s="21"/>
      <c r="I185" s="40"/>
      <c r="J185" s="40"/>
      <c r="K185" s="15" t="str">
        <f aca="false">IF(G185="","",G185*I185-J185)</f>
        <v/>
      </c>
      <c r="L185" s="15" t="str">
        <f aca="false">IF(K185="","",K185*Ringkasan!$M$6)</f>
        <v/>
      </c>
      <c r="M185" s="15" t="str">
        <f aca="false">IF(K185="","",K185+L185)</f>
        <v/>
      </c>
      <c r="N185" s="39"/>
      <c r="O185" s="40"/>
    </row>
    <row r="186" customFormat="false" ht="15.75" hidden="false" customHeight="true" outlineLevel="0" collapsed="false">
      <c r="A186" s="12" t="str">
        <f aca="false">IF(E186="","",ROW()-5)</f>
        <v/>
      </c>
      <c r="B186" s="39"/>
      <c r="C186" s="20"/>
      <c r="D186" s="20"/>
      <c r="E186" s="20"/>
      <c r="F186" s="20"/>
      <c r="G186" s="21"/>
      <c r="H186" s="21"/>
      <c r="I186" s="40"/>
      <c r="J186" s="40"/>
      <c r="K186" s="15" t="str">
        <f aca="false">IF(G186="","",G186*I186-J186)</f>
        <v/>
      </c>
      <c r="L186" s="15" t="str">
        <f aca="false">IF(K186="","",K186*Ringkasan!$M$6)</f>
        <v/>
      </c>
      <c r="M186" s="15" t="str">
        <f aca="false">IF(K186="","",K186+L186)</f>
        <v/>
      </c>
      <c r="N186" s="39"/>
      <c r="O186" s="40"/>
    </row>
    <row r="187" customFormat="false" ht="15.75" hidden="false" customHeight="true" outlineLevel="0" collapsed="false">
      <c r="A187" s="12" t="str">
        <f aca="false">IF(E187="","",ROW()-5)</f>
        <v/>
      </c>
      <c r="B187" s="39"/>
      <c r="C187" s="20"/>
      <c r="D187" s="20"/>
      <c r="E187" s="20"/>
      <c r="F187" s="20"/>
      <c r="G187" s="21"/>
      <c r="H187" s="21"/>
      <c r="I187" s="40"/>
      <c r="J187" s="40"/>
      <c r="K187" s="15" t="str">
        <f aca="false">IF(G187="","",G187*I187-J187)</f>
        <v/>
      </c>
      <c r="L187" s="15" t="str">
        <f aca="false">IF(K187="","",K187*Ringkasan!$M$6)</f>
        <v/>
      </c>
      <c r="M187" s="15" t="str">
        <f aca="false">IF(K187="","",K187+L187)</f>
        <v/>
      </c>
      <c r="N187" s="39"/>
      <c r="O187" s="40"/>
    </row>
    <row r="188" customFormat="false" ht="15.75" hidden="false" customHeight="true" outlineLevel="0" collapsed="false">
      <c r="A188" s="12" t="str">
        <f aca="false">IF(E188="","",ROW()-5)</f>
        <v/>
      </c>
      <c r="B188" s="39"/>
      <c r="C188" s="20"/>
      <c r="D188" s="20"/>
      <c r="E188" s="20"/>
      <c r="F188" s="20"/>
      <c r="G188" s="21"/>
      <c r="H188" s="21"/>
      <c r="I188" s="40"/>
      <c r="J188" s="40"/>
      <c r="K188" s="15" t="str">
        <f aca="false">IF(G188="","",G188*I188-J188)</f>
        <v/>
      </c>
      <c r="L188" s="15" t="str">
        <f aca="false">IF(K188="","",K188*Ringkasan!$M$6)</f>
        <v/>
      </c>
      <c r="M188" s="15" t="str">
        <f aca="false">IF(K188="","",K188+L188)</f>
        <v/>
      </c>
      <c r="N188" s="39"/>
      <c r="O188" s="40"/>
    </row>
    <row r="189" customFormat="false" ht="15.75" hidden="false" customHeight="true" outlineLevel="0" collapsed="false">
      <c r="A189" s="12" t="str">
        <f aca="false">IF(E189="","",ROW()-5)</f>
        <v/>
      </c>
      <c r="B189" s="39"/>
      <c r="C189" s="20"/>
      <c r="D189" s="20"/>
      <c r="E189" s="20"/>
      <c r="F189" s="20"/>
      <c r="G189" s="21"/>
      <c r="H189" s="21"/>
      <c r="I189" s="40"/>
      <c r="J189" s="40"/>
      <c r="K189" s="15" t="str">
        <f aca="false">IF(G189="","",G189*I189-J189)</f>
        <v/>
      </c>
      <c r="L189" s="15" t="str">
        <f aca="false">IF(K189="","",K189*Ringkasan!$M$6)</f>
        <v/>
      </c>
      <c r="M189" s="15" t="str">
        <f aca="false">IF(K189="","",K189+L189)</f>
        <v/>
      </c>
      <c r="N189" s="39"/>
      <c r="O189" s="40"/>
    </row>
    <row r="190" customFormat="false" ht="15.75" hidden="false" customHeight="true" outlineLevel="0" collapsed="false">
      <c r="A190" s="12" t="str">
        <f aca="false">IF(E190="","",ROW()-5)</f>
        <v/>
      </c>
      <c r="B190" s="39"/>
      <c r="C190" s="20"/>
      <c r="D190" s="20"/>
      <c r="E190" s="20"/>
      <c r="F190" s="20"/>
      <c r="G190" s="21"/>
      <c r="H190" s="21"/>
      <c r="I190" s="40"/>
      <c r="J190" s="40"/>
      <c r="K190" s="15" t="str">
        <f aca="false">IF(G190="","",G190*I190-J190)</f>
        <v/>
      </c>
      <c r="L190" s="15" t="str">
        <f aca="false">IF(K190="","",K190*Ringkasan!$M$6)</f>
        <v/>
      </c>
      <c r="M190" s="15" t="str">
        <f aca="false">IF(K190="","",K190+L190)</f>
        <v/>
      </c>
      <c r="N190" s="39"/>
      <c r="O190" s="40"/>
    </row>
    <row r="191" customFormat="false" ht="15.75" hidden="false" customHeight="true" outlineLevel="0" collapsed="false">
      <c r="A191" s="12" t="str">
        <f aca="false">IF(E191="","",ROW()-5)</f>
        <v/>
      </c>
      <c r="B191" s="39"/>
      <c r="C191" s="20"/>
      <c r="D191" s="20"/>
      <c r="E191" s="20"/>
      <c r="F191" s="20"/>
      <c r="G191" s="21"/>
      <c r="H191" s="21"/>
      <c r="I191" s="40"/>
      <c r="J191" s="40"/>
      <c r="K191" s="15" t="str">
        <f aca="false">IF(G191="","",G191*I191-J191)</f>
        <v/>
      </c>
      <c r="L191" s="15" t="str">
        <f aca="false">IF(K191="","",K191*Ringkasan!$M$6)</f>
        <v/>
      </c>
      <c r="M191" s="15" t="str">
        <f aca="false">IF(K191="","",K191+L191)</f>
        <v/>
      </c>
      <c r="N191" s="39"/>
      <c r="O191" s="40"/>
    </row>
    <row r="192" customFormat="false" ht="15.75" hidden="false" customHeight="true" outlineLevel="0" collapsed="false">
      <c r="A192" s="12" t="str">
        <f aca="false">IF(E192="","",ROW()-5)</f>
        <v/>
      </c>
      <c r="B192" s="39"/>
      <c r="C192" s="20"/>
      <c r="D192" s="20"/>
      <c r="E192" s="20"/>
      <c r="F192" s="20"/>
      <c r="G192" s="21"/>
      <c r="H192" s="21"/>
      <c r="I192" s="40"/>
      <c r="J192" s="40"/>
      <c r="K192" s="15" t="str">
        <f aca="false">IF(G192="","",G192*I192-J192)</f>
        <v/>
      </c>
      <c r="L192" s="15" t="str">
        <f aca="false">IF(K192="","",K192*Ringkasan!$M$6)</f>
        <v/>
      </c>
      <c r="M192" s="15" t="str">
        <f aca="false">IF(K192="","",K192+L192)</f>
        <v/>
      </c>
      <c r="N192" s="39"/>
      <c r="O192" s="40"/>
    </row>
    <row r="193" customFormat="false" ht="15.75" hidden="false" customHeight="true" outlineLevel="0" collapsed="false">
      <c r="A193" s="12" t="str">
        <f aca="false">IF(E193="","",ROW()-5)</f>
        <v/>
      </c>
      <c r="B193" s="39"/>
      <c r="C193" s="20"/>
      <c r="D193" s="20"/>
      <c r="E193" s="20"/>
      <c r="F193" s="20"/>
      <c r="G193" s="21"/>
      <c r="H193" s="21"/>
      <c r="I193" s="40"/>
      <c r="J193" s="40"/>
      <c r="K193" s="15" t="str">
        <f aca="false">IF(G193="","",G193*I193-J193)</f>
        <v/>
      </c>
      <c r="L193" s="15" t="str">
        <f aca="false">IF(K193="","",K193*Ringkasan!$M$6)</f>
        <v/>
      </c>
      <c r="M193" s="15" t="str">
        <f aca="false">IF(K193="","",K193+L193)</f>
        <v/>
      </c>
      <c r="N193" s="39"/>
      <c r="O193" s="40"/>
    </row>
    <row r="194" customFormat="false" ht="15.75" hidden="false" customHeight="true" outlineLevel="0" collapsed="false">
      <c r="A194" s="12" t="str">
        <f aca="false">IF(E194="","",ROW()-5)</f>
        <v/>
      </c>
      <c r="B194" s="39"/>
      <c r="C194" s="20"/>
      <c r="D194" s="20"/>
      <c r="E194" s="20"/>
      <c r="F194" s="20"/>
      <c r="G194" s="21"/>
      <c r="H194" s="21"/>
      <c r="I194" s="40"/>
      <c r="J194" s="40"/>
      <c r="K194" s="15" t="str">
        <f aca="false">IF(G194="","",G194*I194-J194)</f>
        <v/>
      </c>
      <c r="L194" s="15" t="str">
        <f aca="false">IF(K194="","",K194*Ringkasan!$M$6)</f>
        <v/>
      </c>
      <c r="M194" s="15" t="str">
        <f aca="false">IF(K194="","",K194+L194)</f>
        <v/>
      </c>
      <c r="N194" s="39"/>
      <c r="O194" s="40"/>
    </row>
    <row r="195" customFormat="false" ht="15.75" hidden="false" customHeight="true" outlineLevel="0" collapsed="false">
      <c r="A195" s="12" t="str">
        <f aca="false">IF(E195="","",ROW()-5)</f>
        <v/>
      </c>
      <c r="B195" s="39"/>
      <c r="C195" s="20"/>
      <c r="D195" s="20"/>
      <c r="E195" s="20"/>
      <c r="F195" s="20"/>
      <c r="G195" s="21"/>
      <c r="H195" s="21"/>
      <c r="I195" s="40"/>
      <c r="J195" s="40"/>
      <c r="K195" s="15" t="str">
        <f aca="false">IF(G195="","",G195*I195-J195)</f>
        <v/>
      </c>
      <c r="L195" s="15" t="str">
        <f aca="false">IF(K195="","",K195*Ringkasan!$M$6)</f>
        <v/>
      </c>
      <c r="M195" s="15" t="str">
        <f aca="false">IF(K195="","",K195+L195)</f>
        <v/>
      </c>
      <c r="N195" s="39"/>
      <c r="O195" s="40"/>
    </row>
    <row r="196" customFormat="false" ht="15.75" hidden="false" customHeight="true" outlineLevel="0" collapsed="false">
      <c r="A196" s="12" t="str">
        <f aca="false">IF(E196="","",ROW()-5)</f>
        <v/>
      </c>
      <c r="B196" s="39"/>
      <c r="C196" s="20"/>
      <c r="D196" s="20"/>
      <c r="E196" s="20"/>
      <c r="F196" s="20"/>
      <c r="G196" s="21"/>
      <c r="H196" s="21"/>
      <c r="I196" s="40"/>
      <c r="J196" s="40"/>
      <c r="K196" s="15" t="str">
        <f aca="false">IF(G196="","",G196*I196-J196)</f>
        <v/>
      </c>
      <c r="L196" s="15" t="str">
        <f aca="false">IF(K196="","",K196*Ringkasan!$M$6)</f>
        <v/>
      </c>
      <c r="M196" s="15" t="str">
        <f aca="false">IF(K196="","",K196+L196)</f>
        <v/>
      </c>
      <c r="N196" s="39"/>
      <c r="O196" s="40"/>
    </row>
    <row r="197" customFormat="false" ht="15.75" hidden="false" customHeight="true" outlineLevel="0" collapsed="false">
      <c r="A197" s="12" t="str">
        <f aca="false">IF(E197="","",ROW()-5)</f>
        <v/>
      </c>
      <c r="B197" s="39"/>
      <c r="C197" s="20"/>
      <c r="D197" s="20"/>
      <c r="E197" s="20"/>
      <c r="F197" s="20"/>
      <c r="G197" s="21"/>
      <c r="H197" s="21"/>
      <c r="I197" s="40"/>
      <c r="J197" s="40"/>
      <c r="K197" s="15" t="str">
        <f aca="false">IF(G197="","",G197*I197-J197)</f>
        <v/>
      </c>
      <c r="L197" s="15" t="str">
        <f aca="false">IF(K197="","",K197*Ringkasan!$M$6)</f>
        <v/>
      </c>
      <c r="M197" s="15" t="str">
        <f aca="false">IF(K197="","",K197+L197)</f>
        <v/>
      </c>
      <c r="N197" s="39"/>
      <c r="O197" s="40"/>
    </row>
    <row r="198" customFormat="false" ht="15.75" hidden="false" customHeight="true" outlineLevel="0" collapsed="false">
      <c r="A198" s="12" t="str">
        <f aca="false">IF(E198="","",ROW()-5)</f>
        <v/>
      </c>
      <c r="B198" s="39"/>
      <c r="C198" s="20"/>
      <c r="D198" s="20"/>
      <c r="E198" s="20"/>
      <c r="F198" s="20"/>
      <c r="G198" s="21"/>
      <c r="H198" s="21"/>
      <c r="I198" s="40"/>
      <c r="J198" s="40"/>
      <c r="K198" s="15" t="str">
        <f aca="false">IF(G198="","",G198*I198-J198)</f>
        <v/>
      </c>
      <c r="L198" s="15" t="str">
        <f aca="false">IF(K198="","",K198*Ringkasan!$M$6)</f>
        <v/>
      </c>
      <c r="M198" s="15" t="str">
        <f aca="false">IF(K198="","",K198+L198)</f>
        <v/>
      </c>
      <c r="N198" s="39"/>
      <c r="O198" s="40"/>
    </row>
    <row r="199" customFormat="false" ht="15.75" hidden="false" customHeight="true" outlineLevel="0" collapsed="false">
      <c r="A199" s="12" t="str">
        <f aca="false">IF(E199="","",ROW()-5)</f>
        <v/>
      </c>
      <c r="B199" s="39"/>
      <c r="C199" s="20"/>
      <c r="D199" s="20"/>
      <c r="E199" s="20"/>
      <c r="F199" s="20"/>
      <c r="G199" s="21"/>
      <c r="H199" s="21"/>
      <c r="I199" s="40"/>
      <c r="J199" s="40"/>
      <c r="K199" s="15" t="str">
        <f aca="false">IF(G199="","",G199*I199-J199)</f>
        <v/>
      </c>
      <c r="L199" s="15" t="str">
        <f aca="false">IF(K199="","",K199*Ringkasan!$M$6)</f>
        <v/>
      </c>
      <c r="M199" s="15" t="str">
        <f aca="false">IF(K199="","",K199+L199)</f>
        <v/>
      </c>
      <c r="N199" s="39"/>
      <c r="O199" s="40"/>
    </row>
    <row r="200" customFormat="false" ht="15.75" hidden="false" customHeight="true" outlineLevel="0" collapsed="false">
      <c r="A200" s="12" t="str">
        <f aca="false">IF(E200="","",ROW()-5)</f>
        <v/>
      </c>
      <c r="B200" s="39"/>
      <c r="C200" s="20"/>
      <c r="D200" s="20"/>
      <c r="E200" s="20"/>
      <c r="F200" s="20"/>
      <c r="G200" s="21"/>
      <c r="H200" s="21"/>
      <c r="I200" s="40"/>
      <c r="J200" s="40"/>
      <c r="K200" s="15" t="str">
        <f aca="false">IF(G200="","",G200*I200-J200)</f>
        <v/>
      </c>
      <c r="L200" s="15" t="str">
        <f aca="false">IF(K200="","",K200*Ringkasan!$M$6)</f>
        <v/>
      </c>
      <c r="M200" s="15" t="str">
        <f aca="false">IF(K200="","",K200+L200)</f>
        <v/>
      </c>
      <c r="N200" s="39"/>
      <c r="O200" s="40"/>
    </row>
    <row r="201" customFormat="false" ht="15.75" hidden="false" customHeight="true" outlineLevel="0" collapsed="false">
      <c r="A201" s="12" t="str">
        <f aca="false">IF(E201="","",ROW()-5)</f>
        <v/>
      </c>
      <c r="B201" s="39"/>
      <c r="C201" s="20"/>
      <c r="D201" s="20"/>
      <c r="E201" s="20"/>
      <c r="F201" s="20"/>
      <c r="G201" s="21"/>
      <c r="H201" s="21"/>
      <c r="I201" s="40"/>
      <c r="J201" s="40"/>
      <c r="K201" s="15" t="str">
        <f aca="false">IF(G201="","",G201*I201-J201)</f>
        <v/>
      </c>
      <c r="L201" s="15" t="str">
        <f aca="false">IF(K201="","",K201*Ringkasan!$M$6)</f>
        <v/>
      </c>
      <c r="M201" s="15" t="str">
        <f aca="false">IF(K201="","",K201+L201)</f>
        <v/>
      </c>
      <c r="N201" s="39"/>
      <c r="O201" s="40"/>
    </row>
    <row r="202" customFormat="false" ht="15.75" hidden="false" customHeight="true" outlineLevel="0" collapsed="false">
      <c r="A202" s="12" t="str">
        <f aca="false">IF(E202="","",ROW()-5)</f>
        <v/>
      </c>
      <c r="B202" s="39"/>
      <c r="C202" s="20"/>
      <c r="D202" s="20"/>
      <c r="E202" s="20"/>
      <c r="F202" s="20"/>
      <c r="G202" s="21"/>
      <c r="H202" s="21"/>
      <c r="I202" s="40"/>
      <c r="J202" s="40"/>
      <c r="K202" s="15" t="str">
        <f aca="false">IF(G202="","",G202*I202-J202)</f>
        <v/>
      </c>
      <c r="L202" s="15" t="str">
        <f aca="false">IF(K202="","",K202*Ringkasan!$M$6)</f>
        <v/>
      </c>
      <c r="M202" s="15" t="str">
        <f aca="false">IF(K202="","",K202+L202)</f>
        <v/>
      </c>
      <c r="N202" s="39"/>
      <c r="O202" s="40"/>
    </row>
    <row r="203" customFormat="false" ht="15.75" hidden="false" customHeight="true" outlineLevel="0" collapsed="false">
      <c r="A203" s="12" t="str">
        <f aca="false">IF(E203="","",ROW()-5)</f>
        <v/>
      </c>
      <c r="B203" s="39"/>
      <c r="C203" s="20"/>
      <c r="D203" s="20"/>
      <c r="E203" s="20"/>
      <c r="F203" s="20"/>
      <c r="G203" s="21"/>
      <c r="H203" s="21"/>
      <c r="I203" s="40"/>
      <c r="J203" s="40"/>
      <c r="K203" s="15" t="str">
        <f aca="false">IF(G203="","",G203*I203-J203)</f>
        <v/>
      </c>
      <c r="L203" s="15" t="str">
        <f aca="false">IF(K203="","",K203*Ringkasan!$M$6)</f>
        <v/>
      </c>
      <c r="M203" s="15" t="str">
        <f aca="false">IF(K203="","",K203+L203)</f>
        <v/>
      </c>
      <c r="N203" s="39"/>
      <c r="O203" s="40"/>
    </row>
    <row r="204" customFormat="false" ht="15.75" hidden="false" customHeight="true" outlineLevel="0" collapsed="false">
      <c r="A204" s="12" t="str">
        <f aca="false">IF(E204="","",ROW()-5)</f>
        <v/>
      </c>
      <c r="B204" s="39"/>
      <c r="C204" s="20"/>
      <c r="D204" s="20"/>
      <c r="E204" s="20"/>
      <c r="F204" s="20"/>
      <c r="G204" s="21"/>
      <c r="H204" s="21"/>
      <c r="I204" s="40"/>
      <c r="J204" s="40"/>
      <c r="K204" s="15" t="str">
        <f aca="false">IF(G204="","",G204*I204-J204)</f>
        <v/>
      </c>
      <c r="L204" s="15" t="str">
        <f aca="false">IF(K204="","",K204*Ringkasan!$M$6)</f>
        <v/>
      </c>
      <c r="M204" s="15" t="str">
        <f aca="false">IF(K204="","",K204+L204)</f>
        <v/>
      </c>
      <c r="N204" s="39"/>
      <c r="O204" s="40"/>
    </row>
    <row r="205" customFormat="false" ht="15.75" hidden="false" customHeight="true" outlineLevel="0" collapsed="false">
      <c r="A205" s="12" t="str">
        <f aca="false">IF(E205="","",ROW()-5)</f>
        <v/>
      </c>
      <c r="B205" s="39"/>
      <c r="C205" s="20"/>
      <c r="D205" s="20"/>
      <c r="E205" s="20"/>
      <c r="F205" s="20"/>
      <c r="G205" s="21"/>
      <c r="H205" s="21"/>
      <c r="I205" s="40"/>
      <c r="J205" s="40"/>
      <c r="K205" s="15" t="str">
        <f aca="false">IF(G205="","",G205*I205-J205)</f>
        <v/>
      </c>
      <c r="L205" s="15" t="str">
        <f aca="false">IF(K205="","",K205*Ringkasan!$M$6)</f>
        <v/>
      </c>
      <c r="M205" s="15" t="str">
        <f aca="false">IF(K205="","",K205+L205)</f>
        <v/>
      </c>
      <c r="N205" s="39"/>
      <c r="O205" s="40"/>
    </row>
    <row r="206" customFormat="false" ht="19.5" hidden="false" customHeight="true" outlineLevel="0" collapsed="false">
      <c r="A206" s="24"/>
      <c r="B206" s="24"/>
      <c r="C206" s="24"/>
      <c r="D206" s="24"/>
      <c r="E206" s="25" t="s">
        <v>32</v>
      </c>
      <c r="F206" s="24"/>
      <c r="G206" s="24"/>
      <c r="H206" s="24"/>
      <c r="I206" s="24"/>
      <c r="J206" s="27" t="n">
        <f aca="false">SUM(J6:J205)</f>
        <v>200000</v>
      </c>
      <c r="K206" s="27" t="n">
        <f aca="false">SUM(K6:K205)</f>
        <v>5000000</v>
      </c>
      <c r="L206" s="27" t="n">
        <f aca="false">SUM(L6:L205)</f>
        <v>550000</v>
      </c>
      <c r="M206" s="27" t="n">
        <f aca="false">SUM(M6:M205)</f>
        <v>5550000</v>
      </c>
      <c r="N206" s="24"/>
      <c r="O206" s="27" t="n">
        <f aca="false">SUM(O6:O205)</f>
        <v>2000000</v>
      </c>
    </row>
  </sheetData>
  <mergeCells count="3">
    <mergeCell ref="A1:O1"/>
    <mergeCell ref="A2:O2"/>
    <mergeCell ref="A4:O4"/>
  </mergeCells>
  <dataValidations count="1">
    <dataValidation allowBlank="true" error="Nama ini belum ada di lembar Ringkasan. Tambahkan dulu di kolom Nama Pemasok agar masuk ke rekap." errorStyle="warning" errorTitle="Pemasok belum terdaftar" operator="between" showDropDown="false" showErrorMessage="true" showInputMessage="false" sqref="E6:E205" type="list">
      <formula1>Ringkasan!$B$10:$B$24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Laporan Pembelian Berdasarkan Pemasok  |  Halaman &amp;P dari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74"/>
    <col collapsed="false" customWidth="true" hidden="false" outlineLevel="0" max="4" min="4" style="0" width="40"/>
  </cols>
  <sheetData>
    <row r="1" customFormat="false" ht="30" hidden="false" customHeight="true" outlineLevel="0" collapsed="false">
      <c r="A1" s="41" t="s">
        <v>53</v>
      </c>
      <c r="B1" s="41"/>
      <c r="C1" s="41"/>
      <c r="D1" s="41"/>
    </row>
    <row r="3" customFormat="false" ht="19.5" hidden="false" customHeight="true" outlineLevel="0" collapsed="false">
      <c r="A3" s="10" t="s">
        <v>54</v>
      </c>
      <c r="B3" s="10"/>
      <c r="C3" s="10"/>
      <c r="D3" s="10"/>
    </row>
    <row r="4" customFormat="false" ht="16.5" hidden="false" customHeight="true" outlineLevel="0" collapsed="false">
      <c r="B4" s="42" t="s">
        <v>55</v>
      </c>
      <c r="C4" s="43" t="s">
        <v>56</v>
      </c>
      <c r="D4" s="43"/>
    </row>
    <row r="5" customFormat="false" ht="28.5" hidden="false" customHeight="true" outlineLevel="0" collapsed="false">
      <c r="B5" s="42" t="s">
        <v>57</v>
      </c>
      <c r="C5" s="43" t="s">
        <v>58</v>
      </c>
      <c r="D5" s="43"/>
    </row>
    <row r="6" customFormat="false" ht="28.5" hidden="false" customHeight="true" outlineLevel="0" collapsed="false">
      <c r="B6" s="42" t="s">
        <v>59</v>
      </c>
      <c r="C6" s="43" t="s">
        <v>60</v>
      </c>
      <c r="D6" s="43"/>
    </row>
    <row r="7" customFormat="false" ht="28.5" hidden="false" customHeight="true" outlineLevel="0" collapsed="false">
      <c r="B7" s="42" t="s">
        <v>61</v>
      </c>
      <c r="C7" s="43" t="s">
        <v>62</v>
      </c>
      <c r="D7" s="43"/>
    </row>
    <row r="8" customFormat="false" ht="16.5" hidden="false" customHeight="true" outlineLevel="0" collapsed="false">
      <c r="B8" s="42" t="s">
        <v>63</v>
      </c>
      <c r="C8" s="43" t="s">
        <v>64</v>
      </c>
      <c r="D8" s="43"/>
    </row>
    <row r="10" customFormat="false" ht="19.5" hidden="false" customHeight="true" outlineLevel="0" collapsed="false">
      <c r="A10" s="10" t="s">
        <v>65</v>
      </c>
      <c r="B10" s="10"/>
      <c r="C10" s="10"/>
      <c r="D10" s="10"/>
    </row>
    <row r="11" customFormat="false" ht="18" hidden="false" customHeight="true" outlineLevel="0" collapsed="false">
      <c r="B11" s="44" t="s">
        <v>66</v>
      </c>
      <c r="C11" s="45" t="s">
        <v>67</v>
      </c>
      <c r="D11" s="45"/>
    </row>
    <row r="12" customFormat="false" ht="18" hidden="false" customHeight="true" outlineLevel="0" collapsed="false">
      <c r="B12" s="46" t="s">
        <v>68</v>
      </c>
      <c r="C12" s="45" t="s">
        <v>69</v>
      </c>
      <c r="D12" s="45"/>
    </row>
    <row r="13" customFormat="false" ht="18" hidden="false" customHeight="true" outlineLevel="0" collapsed="false">
      <c r="B13" s="47" t="s">
        <v>70</v>
      </c>
      <c r="C13" s="45" t="s">
        <v>71</v>
      </c>
      <c r="D13" s="45"/>
    </row>
    <row r="15" customFormat="false" ht="19.5" hidden="false" customHeight="true" outlineLevel="0" collapsed="false">
      <c r="A15" s="10" t="s">
        <v>72</v>
      </c>
      <c r="B15" s="10"/>
      <c r="C15" s="10"/>
      <c r="D15" s="10"/>
    </row>
    <row r="16" customFormat="false" ht="18" hidden="false" customHeight="true" outlineLevel="0" collapsed="false">
      <c r="B16" s="48" t="s">
        <v>73</v>
      </c>
      <c r="C16" s="48" t="s">
        <v>74</v>
      </c>
      <c r="D16" s="48" t="s">
        <v>75</v>
      </c>
    </row>
    <row r="17" customFormat="false" ht="28.5" hidden="false" customHeight="true" outlineLevel="0" collapsed="false">
      <c r="B17" s="49" t="s">
        <v>76</v>
      </c>
      <c r="C17" s="50" t="s">
        <v>77</v>
      </c>
      <c r="D17" s="50" t="s">
        <v>78</v>
      </c>
    </row>
    <row r="18" customFormat="false" ht="28.5" hidden="false" customHeight="true" outlineLevel="0" collapsed="false">
      <c r="B18" s="49" t="s">
        <v>79</v>
      </c>
      <c r="C18" s="50" t="s">
        <v>80</v>
      </c>
      <c r="D18" s="50" t="s">
        <v>81</v>
      </c>
    </row>
    <row r="19" customFormat="false" ht="28.5" hidden="false" customHeight="true" outlineLevel="0" collapsed="false">
      <c r="B19" s="49" t="s">
        <v>82</v>
      </c>
      <c r="C19" s="50" t="s">
        <v>83</v>
      </c>
      <c r="D19" s="50" t="s">
        <v>84</v>
      </c>
    </row>
    <row r="20" customFormat="false" ht="28.5" hidden="false" customHeight="true" outlineLevel="0" collapsed="false">
      <c r="B20" s="49" t="s">
        <v>85</v>
      </c>
      <c r="C20" s="50" t="s">
        <v>86</v>
      </c>
      <c r="D20" s="50" t="s">
        <v>87</v>
      </c>
    </row>
    <row r="21" customFormat="false" ht="28.5" hidden="false" customHeight="true" outlineLevel="0" collapsed="false">
      <c r="B21" s="49" t="s">
        <v>88</v>
      </c>
      <c r="C21" s="50" t="s">
        <v>89</v>
      </c>
      <c r="D21" s="50" t="s">
        <v>90</v>
      </c>
    </row>
    <row r="22" customFormat="false" ht="28.5" hidden="false" customHeight="true" outlineLevel="0" collapsed="false">
      <c r="B22" s="49" t="s">
        <v>91</v>
      </c>
      <c r="C22" s="50" t="s">
        <v>92</v>
      </c>
      <c r="D22" s="50" t="s">
        <v>93</v>
      </c>
    </row>
    <row r="24" customFormat="false" ht="19.5" hidden="false" customHeight="true" outlineLevel="0" collapsed="false">
      <c r="A24" s="10" t="s">
        <v>94</v>
      </c>
      <c r="B24" s="10"/>
      <c r="C24" s="10"/>
      <c r="D24" s="10"/>
    </row>
    <row r="25" customFormat="false" ht="28.5" hidden="false" customHeight="true" outlineLevel="0" collapsed="false">
      <c r="B25" s="51" t="s">
        <v>95</v>
      </c>
      <c r="C25" s="51"/>
      <c r="D25" s="51"/>
    </row>
    <row r="26" customFormat="false" ht="16.5" hidden="false" customHeight="true" outlineLevel="0" collapsed="false">
      <c r="B26" s="51" t="s">
        <v>96</v>
      </c>
      <c r="C26" s="51"/>
      <c r="D26" s="51"/>
    </row>
    <row r="27" customFormat="false" ht="16.5" hidden="false" customHeight="true" outlineLevel="0" collapsed="false">
      <c r="B27" s="51" t="s">
        <v>97</v>
      </c>
      <c r="C27" s="51"/>
      <c r="D27" s="51"/>
    </row>
    <row r="29" customFormat="false" ht="19.5" hidden="false" customHeight="true" outlineLevel="0" collapsed="false">
      <c r="A29" s="10" t="s">
        <v>98</v>
      </c>
      <c r="B29" s="10"/>
      <c r="C29" s="10"/>
      <c r="D29" s="10"/>
    </row>
    <row r="30" customFormat="false" ht="16.5" hidden="false" customHeight="true" outlineLevel="0" collapsed="false">
      <c r="B30" s="52" t="s">
        <v>99</v>
      </c>
      <c r="C30" s="53" t="s">
        <v>100</v>
      </c>
      <c r="D30" s="53"/>
    </row>
    <row r="31" customFormat="false" ht="28.5" hidden="false" customHeight="true" outlineLevel="0" collapsed="false">
      <c r="B31" s="52" t="s">
        <v>101</v>
      </c>
      <c r="C31" s="53" t="s">
        <v>102</v>
      </c>
      <c r="D31" s="53"/>
    </row>
    <row r="32" customFormat="false" ht="28.5" hidden="false" customHeight="true" outlineLevel="0" collapsed="false">
      <c r="B32" s="52" t="s">
        <v>103</v>
      </c>
      <c r="C32" s="53" t="s">
        <v>104</v>
      </c>
      <c r="D32" s="53"/>
    </row>
    <row r="33" customFormat="false" ht="28.5" hidden="false" customHeight="true" outlineLevel="0" collapsed="false">
      <c r="B33" s="52" t="s">
        <v>105</v>
      </c>
      <c r="C33" s="53" t="s">
        <v>106</v>
      </c>
      <c r="D33" s="53"/>
    </row>
    <row r="34" customFormat="false" ht="16.5" hidden="false" customHeight="true" outlineLevel="0" collapsed="false">
      <c r="B34" s="52" t="s">
        <v>107</v>
      </c>
      <c r="C34" s="53" t="s">
        <v>108</v>
      </c>
      <c r="D34" s="53"/>
    </row>
    <row r="35" customFormat="false" ht="16.5" hidden="false" customHeight="true" outlineLevel="0" collapsed="false">
      <c r="B35" s="52" t="s">
        <v>109</v>
      </c>
      <c r="C35" s="53" t="s">
        <v>110</v>
      </c>
      <c r="D35" s="53"/>
    </row>
    <row r="36" customFormat="false" ht="28.5" hidden="false" customHeight="true" outlineLevel="0" collapsed="false">
      <c r="B36" s="52" t="s">
        <v>111</v>
      </c>
      <c r="C36" s="53" t="s">
        <v>112</v>
      </c>
      <c r="D36" s="53"/>
    </row>
    <row r="37" customFormat="false" ht="16.5" hidden="false" customHeight="true" outlineLevel="0" collapsed="false">
      <c r="B37" s="52" t="s">
        <v>113</v>
      </c>
      <c r="C37" s="53" t="s">
        <v>114</v>
      </c>
      <c r="D37" s="53"/>
    </row>
    <row r="38" customFormat="false" ht="16.5" hidden="false" customHeight="true" outlineLevel="0" collapsed="false">
      <c r="B38" s="52" t="s">
        <v>115</v>
      </c>
      <c r="C38" s="53" t="s">
        <v>116</v>
      </c>
      <c r="D38" s="53"/>
    </row>
    <row r="39" customFormat="false" ht="16.5" hidden="false" customHeight="true" outlineLevel="0" collapsed="false">
      <c r="B39" s="52" t="s">
        <v>117</v>
      </c>
      <c r="C39" s="53" t="s">
        <v>118</v>
      </c>
      <c r="D39" s="53"/>
    </row>
    <row r="40" customFormat="false" ht="28.5" hidden="false" customHeight="true" outlineLevel="0" collapsed="false">
      <c r="B40" s="52" t="s">
        <v>119</v>
      </c>
      <c r="C40" s="53" t="s">
        <v>120</v>
      </c>
      <c r="D40" s="53"/>
    </row>
  </sheetData>
  <mergeCells count="28">
    <mergeCell ref="A1:D1"/>
    <mergeCell ref="A3:D3"/>
    <mergeCell ref="C4:D4"/>
    <mergeCell ref="C5:D5"/>
    <mergeCell ref="C6:D6"/>
    <mergeCell ref="C7:D7"/>
    <mergeCell ref="C8:D8"/>
    <mergeCell ref="A10:D10"/>
    <mergeCell ref="C11:D11"/>
    <mergeCell ref="C12:D12"/>
    <mergeCell ref="C13:D13"/>
    <mergeCell ref="A15:D15"/>
    <mergeCell ref="A24:D24"/>
    <mergeCell ref="B25:D25"/>
    <mergeCell ref="B26:D26"/>
    <mergeCell ref="B27:D27"/>
    <mergeCell ref="A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</mergeCells>
  <hyperlinks>
    <hyperlink ref="C30" r:id="rId1" display="https://www.hashmicro.com/id/blog/laporan-pembelian-barang"/>
    <hyperlink ref="C31" r:id="rId2" display="https://help.sparkrock.com/en-US/files/business-central/reports/report-313.html"/>
    <hyperlink ref="C32" r:id="rId3" display="https://help.somax.com/support/solutions/articles/6000276693"/>
    <hyperlink ref="C33" r:id="rId4" display="https://www.odoo.com/documentation/user/12.0/purchase/purchases/rfq/analyze.html"/>
    <hyperlink ref="C34" r:id="rId5" display="https://us.caddi.com/resources/insights/spend-analysis"/>
    <hyperlink ref="C35" r:id="rId6" display="https://www.procuredesk.com/spend-analysis/"/>
    <hyperlink ref="C36" r:id="rId7" display="https://www.hyperbots.com/glossary/sap-supplier-performance-analytics"/>
    <hyperlink ref="C37" r:id="rId8" display="https://support.katanamrp.com/en/articles/7887148-purchasing-insights"/>
    <hyperlink ref="C38" r:id="rId9" display="https://www.jurnal.id/id/blog/faktur-pembelian/"/>
    <hyperlink ref="C39" r:id="rId10" display="https://www.online-pajak.com/?p=54822"/>
    <hyperlink ref="C40" r:id="rId11" display="https://jdih.kemenkeu.go.id/fulltext/1997/8tahun~1997uu.htm"/>
  </hyperlink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Laporan Pembelian Berdasarkan Pemasok  |  Halaman &amp;P dari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2026-10-27T08:21:56Z</dcterms:created>
  <dc:creator>openpyxl</dc:creator>
  <dc:description/>
  <dc:language>en-US</dc:language>
  <cp:lastModifiedBy/>
  <dcterms:modified xsi:type="dcterms:W3CDTF">2026-10-27T08:21:56Z</dcterms:modified>
  <cp:revision>0</cp:revision>
  <dc:subject/>
  <dc:title>Template Laporan Pembelian Berdasarkan Pemasok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