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<sst xmlns="http://schemas.openxmlformats.org/spreadsheetml/2006/main" count="41" uniqueCount="31">
  <si>
    <t>Rencana Anggaran Biaya (RAB) Kegiatan</t>
  </si>
  <si>
    <t>Nama Kegiatan: Team Gathering Karyawan</t>
  </si>
  <si>
    <t>Nama Organisasi: PT XYZ</t>
  </si>
  <si>
    <t>Tanggal: 4 Maret 2024</t>
  </si>
  <si>
    <t>Lokasi: Aula gedung kantor, Lt. 3</t>
  </si>
  <si>
    <t>PIC: Alice</t>
  </si>
  <si>
    <t>Item</t>
  </si>
  <si>
    <t>Jumlah</t>
  </si>
  <si>
    <t>Satuan</t>
  </si>
  <si>
    <t>Harga Satuan</t>
  </si>
  <si>
    <t>Total Biaya</t>
  </si>
  <si>
    <t>1. Divisi Acara</t>
  </si>
  <si>
    <t>Cetak rundown</t>
  </si>
  <si>
    <t>pcs</t>
  </si>
  <si>
    <t>Subtotal</t>
  </si>
  <si>
    <t>2. Divisi Dokumentasi</t>
  </si>
  <si>
    <t>Fotografer + videografer</t>
  </si>
  <si>
    <t>orang</t>
  </si>
  <si>
    <t>3. Divisi Konsumsi</t>
  </si>
  <si>
    <t>Nasi kotak</t>
  </si>
  <si>
    <t>Snack</t>
  </si>
  <si>
    <t>Air mineral</t>
  </si>
  <si>
    <t>dus</t>
  </si>
  <si>
    <t>4. Divisi Perlengkapan</t>
  </si>
  <si>
    <t>Banner</t>
  </si>
  <si>
    <t>Doorprize</t>
  </si>
  <si>
    <t>Hadiah</t>
  </si>
  <si>
    <t>5. Biaya Kontingensi</t>
  </si>
  <si>
    <t>Kontingensi</t>
  </si>
  <si>
    <t>-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</si>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</sst>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Rp]#,##0"/>
  </numFmts>
  <fonts count="5">
    <font>
      <sz val="10.0"/>
      <color rgb="FF000000"/>
      <name val="Arial"/>
      <scheme val="minor"/>
    </font>
    <font>
      <sz val="11.0"/>
      <color theme="1"/>
      <name val="Calibri"/>
    </font>
    <font>
      <b/>
      <sz val="11.0"/>
      <color theme="1"/>
      <name val="Calibri"/>
    </font>
    <font>
      <b/>
      <sz val="11.0"/>
      <color rgb="FFFFFFFF"/>
      <name val="Calibri"/>
    </font>
    <font/>
  </fonts>
  <fills count="5">
    <fill>
      <patternFill patternType="none"/>
    </fill>
    <fill>
      <patternFill patternType="lightGray"/>
    </fill>
    <fill>
      <patternFill patternType="solid">
        <fgColor rgb="FFC22114"/>
        <bgColor rgb="FFC22114"/>
      </patternFill>
    </fill>
    <fill>
      <patternFill patternType="solid">
        <fgColor rgb="FFE6B8AF"/>
        <bgColor rgb="FFE6B8AF"/>
      </patternFill>
    </fill>
    <fill>
      <patternFill patternType="solid">
        <fgColor rgb="FF85200C"/>
        <bgColor rgb="FF85200C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/>
    </xf>
    <xf borderId="0" fillId="0" fontId="2" numFmtId="0" xfId="0" applyAlignment="1" applyFont="1">
      <alignment horizontal="left" readingOrder="0"/>
    </xf>
    <xf borderId="0" fillId="0" fontId="1" numFmtId="0" xfId="0" applyAlignment="1" applyFont="1">
      <alignment horizontal="left" readingOrder="0"/>
    </xf>
    <xf borderId="1" fillId="2" fontId="3" numFmtId="0" xfId="0" applyAlignment="1" applyBorder="1" applyFill="1" applyFont="1">
      <alignment horizontal="left" readingOrder="0" shrinkToFit="0" vertical="center" wrapText="1"/>
    </xf>
    <xf borderId="2" fillId="0" fontId="2" numFmtId="0" xfId="0" applyAlignment="1" applyBorder="1" applyFont="1">
      <alignment horizontal="left" readingOrder="0"/>
    </xf>
    <xf borderId="3" fillId="0" fontId="4" numFmtId="0" xfId="0" applyBorder="1" applyFont="1"/>
    <xf borderId="4" fillId="0" fontId="4" numFmtId="0" xfId="0" applyBorder="1" applyFont="1"/>
    <xf borderId="1" fillId="0" fontId="1" numFmtId="0" xfId="0" applyAlignment="1" applyBorder="1" applyFont="1">
      <alignment horizontal="left" readingOrder="0"/>
    </xf>
    <xf borderId="1" fillId="0" fontId="1" numFmtId="164" xfId="0" applyAlignment="1" applyBorder="1" applyFont="1" applyNumberFormat="1">
      <alignment horizontal="left" readingOrder="0"/>
    </xf>
    <xf borderId="1" fillId="0" fontId="1" numFmtId="164" xfId="0" applyAlignment="1" applyBorder="1" applyFont="1" applyNumberFormat="1">
      <alignment horizontal="left"/>
    </xf>
    <xf borderId="2" fillId="3" fontId="2" numFmtId="0" xfId="0" applyAlignment="1" applyBorder="1" applyFill="1" applyFont="1">
      <alignment horizontal="left" readingOrder="0"/>
    </xf>
    <xf borderId="2" fillId="0" fontId="2" numFmtId="0" xfId="0" applyAlignment="1" applyBorder="1" applyFont="1">
      <alignment horizontal="left" readingOrder="0" vertical="bottom"/>
    </xf>
    <xf borderId="1" fillId="0" fontId="1" numFmtId="0" xfId="0" applyAlignment="1" applyBorder="1" applyFont="1">
      <alignment horizontal="left" readingOrder="0" vertical="bottom"/>
    </xf>
    <xf borderId="1" fillId="0" fontId="1" numFmtId="9" xfId="0" applyAlignment="1" applyBorder="1" applyFont="1" applyNumberFormat="1">
      <alignment horizontal="left" readingOrder="0" vertical="bottom"/>
    </xf>
    <xf borderId="1" fillId="0" fontId="1" numFmtId="164" xfId="0" applyAlignment="1" applyBorder="1" applyFont="1" applyNumberFormat="1">
      <alignment horizontal="left" vertical="bottom"/>
    </xf>
    <xf borderId="2" fillId="3" fontId="2" numFmtId="0" xfId="0" applyAlignment="1" applyBorder="1" applyFont="1">
      <alignment horizontal="left" vertical="bottom"/>
    </xf>
    <xf borderId="2" fillId="4" fontId="3" numFmtId="0" xfId="0" applyAlignment="1" applyBorder="1" applyFill="1" applyFont="1">
      <alignment horizontal="lef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.88"/>
    <col customWidth="1" min="2" max="2" width="25.13"/>
    <col customWidth="1" min="5" max="6" width="17.0"/>
  </cols>
  <sheetData>
    <row r="1">
      <c r="A1" s="1"/>
      <c r="B1" s="2" t="s">
        <v>0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/>
      <c r="B2" s="3" t="s">
        <v>1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1"/>
      <c r="B3" s="3" t="s">
        <v>2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1"/>
      <c r="B4" s="3" t="s">
        <v>3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1"/>
      <c r="B5" s="3" t="s">
        <v>4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1"/>
      <c r="B6" s="3" t="s">
        <v>5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1"/>
      <c r="B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30.75" customHeight="1">
      <c r="A8" s="1"/>
      <c r="B8" s="4" t="s">
        <v>6</v>
      </c>
      <c r="C8" s="4" t="s">
        <v>7</v>
      </c>
      <c r="D8" s="4" t="s">
        <v>8</v>
      </c>
      <c r="E8" s="4" t="s">
        <v>9</v>
      </c>
      <c r="F8" s="4" t="s">
        <v>10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1"/>
      <c r="B9" s="5" t="s">
        <v>11</v>
      </c>
      <c r="C9" s="6"/>
      <c r="D9" s="6"/>
      <c r="E9" s="6"/>
      <c r="F9" s="7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1"/>
      <c r="B10" s="8" t="s">
        <v>12</v>
      </c>
      <c r="C10" s="8">
        <v>5.0</v>
      </c>
      <c r="D10" s="8" t="s">
        <v>13</v>
      </c>
      <c r="E10" s="9">
        <v>4000.0</v>
      </c>
      <c r="F10" s="10">
        <f>C10*E10</f>
        <v>20000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1"/>
      <c r="B11" s="11" t="s">
        <v>14</v>
      </c>
      <c r="C11" s="6"/>
      <c r="D11" s="6"/>
      <c r="E11" s="7"/>
      <c r="F11" s="10">
        <f>sum(F10)</f>
        <v>20000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1"/>
      <c r="B12" s="5" t="s">
        <v>15</v>
      </c>
      <c r="C12" s="6"/>
      <c r="D12" s="6"/>
      <c r="E12" s="6"/>
      <c r="F12" s="7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1"/>
      <c r="B13" s="8" t="s">
        <v>16</v>
      </c>
      <c r="C13" s="8">
        <v>1.0</v>
      </c>
      <c r="D13" s="8" t="s">
        <v>17</v>
      </c>
      <c r="E13" s="9">
        <v>2500000.0</v>
      </c>
      <c r="F13" s="10">
        <f>C13*E13</f>
        <v>2500000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1"/>
      <c r="B14" s="11" t="s">
        <v>14</v>
      </c>
      <c r="C14" s="6"/>
      <c r="D14" s="6"/>
      <c r="E14" s="7"/>
      <c r="F14" s="10">
        <f>sum(F13)</f>
        <v>2500000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1"/>
      <c r="B15" s="5" t="s">
        <v>18</v>
      </c>
      <c r="C15" s="6"/>
      <c r="D15" s="6"/>
      <c r="E15" s="6"/>
      <c r="F15" s="7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"/>
      <c r="B16" s="8" t="s">
        <v>19</v>
      </c>
      <c r="C16" s="8">
        <v>30.0</v>
      </c>
      <c r="D16" s="8" t="s">
        <v>13</v>
      </c>
      <c r="E16" s="9">
        <v>20000.0</v>
      </c>
      <c r="F16" s="10">
        <f t="shared" ref="F16:F18" si="1">C16*E16</f>
        <v>600000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/>
      <c r="B17" s="8" t="s">
        <v>20</v>
      </c>
      <c r="C17" s="8">
        <v>25.0</v>
      </c>
      <c r="D17" s="8" t="s">
        <v>13</v>
      </c>
      <c r="E17" s="9">
        <v>15000.0</v>
      </c>
      <c r="F17" s="10">
        <f t="shared" si="1"/>
        <v>375000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/>
      <c r="B18" s="8" t="s">
        <v>21</v>
      </c>
      <c r="C18" s="8">
        <v>2.0</v>
      </c>
      <c r="D18" s="8" t="s">
        <v>22</v>
      </c>
      <c r="E18" s="9">
        <v>45000.0</v>
      </c>
      <c r="F18" s="10">
        <f t="shared" si="1"/>
        <v>90000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11" t="s">
        <v>14</v>
      </c>
      <c r="C19" s="6"/>
      <c r="D19" s="6"/>
      <c r="E19" s="7"/>
      <c r="F19" s="10">
        <f>SUM(F16:F18)</f>
        <v>1065000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5" t="s">
        <v>23</v>
      </c>
      <c r="C20" s="6"/>
      <c r="D20" s="6"/>
      <c r="E20" s="6"/>
      <c r="F20" s="7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>
      <c r="A21" s="1"/>
      <c r="B21" s="8" t="s">
        <v>24</v>
      </c>
      <c r="C21" s="8">
        <v>1.0</v>
      </c>
      <c r="D21" s="8" t="s">
        <v>13</v>
      </c>
      <c r="E21" s="9">
        <v>20000.0</v>
      </c>
      <c r="F21" s="10">
        <f t="shared" ref="F21:F23" si="2">C21*E21</f>
        <v>20000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>
      <c r="A22" s="1"/>
      <c r="B22" s="8" t="s">
        <v>25</v>
      </c>
      <c r="C22" s="8">
        <v>5.0</v>
      </c>
      <c r="D22" s="8" t="s">
        <v>13</v>
      </c>
      <c r="E22" s="9">
        <v>50000.0</v>
      </c>
      <c r="F22" s="10">
        <f t="shared" si="2"/>
        <v>250000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>
      <c r="A23" s="1"/>
      <c r="B23" s="8" t="s">
        <v>26</v>
      </c>
      <c r="C23" s="8">
        <v>25.0</v>
      </c>
      <c r="D23" s="8" t="s">
        <v>13</v>
      </c>
      <c r="E23" s="9">
        <v>40000.0</v>
      </c>
      <c r="F23" s="10">
        <f t="shared" si="2"/>
        <v>1000000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>
      <c r="A24" s="1"/>
      <c r="B24" s="11" t="s">
        <v>14</v>
      </c>
      <c r="C24" s="6"/>
      <c r="D24" s="6"/>
      <c r="E24" s="7"/>
      <c r="F24" s="10">
        <f>sum(F21:F23)</f>
        <v>1270000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>
      <c r="A25" s="1"/>
      <c r="B25" s="12" t="s">
        <v>27</v>
      </c>
      <c r="C25" s="6"/>
      <c r="D25" s="6"/>
      <c r="E25" s="6"/>
      <c r="F25" s="7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>
      <c r="A26" s="1"/>
      <c r="B26" s="13" t="s">
        <v>28</v>
      </c>
      <c r="C26" s="14">
        <v>0.1</v>
      </c>
      <c r="D26" s="13" t="s">
        <v>29</v>
      </c>
      <c r="E26" s="13" t="s">
        <v>29</v>
      </c>
      <c r="F26" s="15">
        <f>C26*(F11+F14+F19+F24)</f>
        <v>485500</v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>
      <c r="A27" s="1"/>
      <c r="B27" s="16" t="s">
        <v>14</v>
      </c>
      <c r="C27" s="6"/>
      <c r="D27" s="6"/>
      <c r="E27" s="7"/>
      <c r="F27" s="15">
        <f>F26</f>
        <v>485500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>
      <c r="A28" s="1"/>
      <c r="B28" s="17" t="s">
        <v>30</v>
      </c>
      <c r="C28" s="6"/>
      <c r="D28" s="6"/>
      <c r="E28" s="7"/>
      <c r="F28" s="10">
        <f>sum(F11,F14,F19,F24,F27)</f>
        <v>5340500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</sheetData>
  <mergeCells count="18">
    <mergeCell ref="B1:F1"/>
    <mergeCell ref="B2:F2"/>
    <mergeCell ref="B3:F3"/>
    <mergeCell ref="B4:F4"/>
    <mergeCell ref="B5:F5"/>
    <mergeCell ref="B6:F6"/>
    <mergeCell ref="B7:F7"/>
    <mergeCell ref="B24:E24"/>
    <mergeCell ref="B25:F25"/>
    <mergeCell ref="B27:E27"/>
    <mergeCell ref="B28:E28"/>
    <mergeCell ref="B9:F9"/>
    <mergeCell ref="B11:E11"/>
    <mergeCell ref="B12:F12"/>
    <mergeCell ref="B14:E14"/>
    <mergeCell ref="B15:F15"/>
    <mergeCell ref="B19:E19"/>
    <mergeCell ref="B20:F20"/>
  </mergeCells>
  <drawing r:id="rId1"/>
</worksheet>
</file>